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February 2020\"/>
    </mc:Choice>
  </mc:AlternateContent>
  <bookViews>
    <workbookView xWindow="0" yWindow="0" windowWidth="23040" windowHeight="9192"/>
  </bookViews>
  <sheets>
    <sheet name="February" sheetId="2" r:id="rId1"/>
  </sheets>
  <calcPr calcId="162913"/>
</workbook>
</file>

<file path=xl/calcChain.xml><?xml version="1.0" encoding="utf-8"?>
<calcChain xmlns="http://schemas.openxmlformats.org/spreadsheetml/2006/main">
  <c r="AP32" i="2" l="1"/>
  <c r="AM32" i="2"/>
  <c r="AO32" i="2" s="1"/>
  <c r="AP8" i="2" l="1"/>
  <c r="AM28" i="2" l="1"/>
  <c r="AO28" i="2" s="1"/>
  <c r="AP18" i="2" l="1"/>
  <c r="AP31" i="2" l="1"/>
  <c r="AP30" i="2"/>
  <c r="AP29" i="2"/>
  <c r="AP28" i="2"/>
  <c r="AP27" i="2"/>
  <c r="AP26" i="2"/>
  <c r="AP25" i="2"/>
  <c r="AP24" i="2"/>
  <c r="AP23" i="2"/>
  <c r="AP22" i="2"/>
  <c r="AP21" i="2"/>
  <c r="AP20" i="2"/>
  <c r="AP19" i="2"/>
  <c r="AP17" i="2"/>
  <c r="AP16" i="2"/>
  <c r="AP15" i="2"/>
  <c r="AP14" i="2"/>
  <c r="AP13" i="2"/>
  <c r="AP12" i="2"/>
  <c r="AP11" i="2"/>
  <c r="AP10" i="2"/>
  <c r="AP9" i="2"/>
  <c r="AP7" i="2"/>
  <c r="AP6" i="2"/>
  <c r="AP5" i="2"/>
  <c r="AP4" i="2"/>
  <c r="AM17" i="2" l="1"/>
  <c r="AO17" i="2" s="1"/>
  <c r="AM18" i="2"/>
  <c r="AO18" i="2" s="1"/>
  <c r="AM19" i="2"/>
  <c r="AM20" i="2"/>
  <c r="AO20" i="2" s="1"/>
  <c r="AM21" i="2"/>
  <c r="AO21" i="2" s="1"/>
  <c r="AM22" i="2"/>
  <c r="AO22" i="2" s="1"/>
  <c r="AM23" i="2"/>
  <c r="AO23" i="2" s="1"/>
  <c r="AM24" i="2"/>
  <c r="AO24" i="2" s="1"/>
  <c r="AM25" i="2"/>
  <c r="AM26" i="2"/>
  <c r="AQ19" i="2" l="1"/>
  <c r="AO19" i="2"/>
  <c r="AQ25" i="2"/>
  <c r="AO25" i="2"/>
  <c r="AQ26" i="2"/>
  <c r="AO26" i="2"/>
  <c r="AQ17" i="2"/>
  <c r="AQ24" i="2"/>
  <c r="AQ22" i="2"/>
  <c r="AQ18" i="2"/>
  <c r="AQ23" i="2"/>
  <c r="AQ20" i="2"/>
  <c r="AQ21" i="2"/>
  <c r="AM4" i="2" l="1"/>
  <c r="AO4" i="2" s="1"/>
  <c r="AM31" i="2" l="1"/>
  <c r="AM30" i="2"/>
  <c r="AM29" i="2"/>
  <c r="AQ28" i="2"/>
  <c r="AM27" i="2"/>
  <c r="AM16" i="2"/>
  <c r="AM15" i="2"/>
  <c r="AM14" i="2"/>
  <c r="AO14" i="2" s="1"/>
  <c r="AM13" i="2"/>
  <c r="AM12" i="2"/>
  <c r="AO12" i="2" s="1"/>
  <c r="AM11" i="2"/>
  <c r="AM10" i="2"/>
  <c r="AO10" i="2" s="1"/>
  <c r="AM9" i="2"/>
  <c r="AM8" i="2"/>
  <c r="AO8" i="2" s="1"/>
  <c r="AM7" i="2"/>
  <c r="AM6" i="2"/>
  <c r="AO6" i="2" s="1"/>
  <c r="AM5" i="2"/>
  <c r="AO5" i="2" s="1"/>
  <c r="AQ27" i="2" l="1"/>
  <c r="AO27" i="2"/>
  <c r="AQ30" i="2"/>
  <c r="AO30" i="2"/>
  <c r="AQ29" i="2"/>
  <c r="AO29" i="2"/>
  <c r="AQ31" i="2"/>
  <c r="AO31" i="2"/>
  <c r="AQ16" i="2"/>
  <c r="AO16" i="2"/>
  <c r="AQ15" i="2"/>
  <c r="AO15" i="2"/>
  <c r="AQ13" i="2"/>
  <c r="AO13" i="2"/>
  <c r="AQ11" i="2"/>
  <c r="AO11" i="2"/>
  <c r="AQ9" i="2"/>
  <c r="AO9" i="2"/>
  <c r="AQ7" i="2"/>
  <c r="AO7" i="2"/>
  <c r="AQ4" i="2"/>
  <c r="AQ6" i="2"/>
  <c r="AQ8" i="2"/>
  <c r="AQ10" i="2"/>
  <c r="AQ12" i="2"/>
  <c r="AQ14" i="2"/>
  <c r="AQ5" i="2"/>
  <c r="AQ32" i="2" l="1"/>
</calcChain>
</file>

<file path=xl/sharedStrings.xml><?xml version="1.0" encoding="utf-8"?>
<sst xmlns="http://schemas.openxmlformats.org/spreadsheetml/2006/main" count="57" uniqueCount="25">
  <si>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</si>
  <si>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</si>
  <si>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</si>
  <si>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</si>
  <si>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</si>
  <si>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</si>
  <si>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</si>
  <si>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</si>
  <si>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</si>
  <si>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</si>
  <si>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</si>
  <si>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</si>
  <si>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February</t>
  </si>
  <si>
    <t>Month</t>
  </si>
  <si>
    <r>
      <t xml:space="preserve">Gate </t>
    </r>
    <r>
      <rPr>
        <b/>
        <sz val="9"/>
        <color theme="1"/>
        <rFont val="Calibri"/>
        <family val="2"/>
      </rPr>
      <t>№</t>
    </r>
  </si>
  <si>
    <t>Date</t>
  </si>
  <si>
    <t xml:space="preserve">  a.s.l.m</t>
  </si>
  <si>
    <t xml:space="preserve">   a.s.l.m</t>
  </si>
  <si>
    <t>gate opening m.</t>
  </si>
  <si>
    <t>flow  m³/s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</si>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</sst>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CC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8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2" fillId="3" borderId="8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/>
    </xf>
    <xf numFmtId="0" fontId="6" fillId="7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9" fillId="5" borderId="21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topLeftCell="U1" zoomScale="90" zoomScaleNormal="90" workbookViewId="0">
      <selection activeCell="AQ1" sqref="AQ1:AQ3"/>
    </sheetView>
  </sheetViews>
  <sheetFormatPr defaultRowHeight="14.4" x14ac:dyDescent="0.3"/>
  <cols>
    <col min="1" max="1" width="7.5546875" customWidth="1"/>
    <col min="2" max="2" width="4.88671875" style="2" customWidth="1"/>
    <col min="3" max="4" width="9.109375" style="10" customWidth="1"/>
    <col min="5" max="5" width="9.109375" style="13" customWidth="1"/>
    <col min="6" max="7" width="9.109375" style="10" customWidth="1"/>
    <col min="8" max="8" width="9.109375" style="13" customWidth="1"/>
    <col min="9" max="10" width="9.109375" style="10" customWidth="1"/>
    <col min="11" max="11" width="9.109375" style="13" customWidth="1"/>
    <col min="12" max="13" width="9.109375" style="10" customWidth="1"/>
    <col min="14" max="14" width="9.109375" style="13" customWidth="1"/>
    <col min="15" max="16" width="9.109375" style="10" customWidth="1"/>
    <col min="17" max="17" width="9.109375" style="13" customWidth="1"/>
    <col min="18" max="19" width="9.109375" style="10" customWidth="1"/>
    <col min="20" max="20" width="9.109375" style="13" customWidth="1"/>
    <col min="21" max="22" width="9.109375" style="10" customWidth="1"/>
    <col min="23" max="23" width="9.109375" style="13" customWidth="1"/>
    <col min="24" max="25" width="9.109375" style="10" customWidth="1"/>
    <col min="26" max="26" width="9.109375" style="13" customWidth="1"/>
    <col min="27" max="28" width="9.109375" style="10" customWidth="1"/>
    <col min="29" max="29" width="9.109375" style="13" customWidth="1"/>
    <col min="30" max="31" width="9.109375" style="10" customWidth="1"/>
    <col min="32" max="32" width="9.109375" style="13" customWidth="1"/>
    <col min="33" max="34" width="9.109375" style="10"/>
    <col min="35" max="35" width="9.109375" style="13"/>
    <col min="36" max="37" width="9.109375" style="10"/>
    <col min="38" max="38" width="9.109375" style="13"/>
    <col min="42" max="42" width="12.5546875" customWidth="1"/>
    <col min="43" max="43" width="20" customWidth="1"/>
    <col min="44" max="44" width="9.88671875" customWidth="1"/>
  </cols>
  <sheetData>
    <row r="1" spans="1:43" ht="15" customHeight="1" x14ac:dyDescent="0.3">
      <c r="A1" s="56" t="s">
        <v>14</v>
      </c>
      <c r="B1" s="57"/>
      <c r="C1" s="39" t="s">
        <v>0</v>
      </c>
      <c r="D1" s="40"/>
      <c r="E1" s="41"/>
      <c r="F1" s="39" t="s">
        <v>1</v>
      </c>
      <c r="G1" s="40"/>
      <c r="H1" s="41"/>
      <c r="I1" s="39" t="s">
        <v>2</v>
      </c>
      <c r="J1" s="40"/>
      <c r="K1" s="41"/>
      <c r="L1" s="39" t="s">
        <v>3</v>
      </c>
      <c r="M1" s="40"/>
      <c r="N1" s="41"/>
      <c r="O1" s="39" t="s">
        <v>4</v>
      </c>
      <c r="P1" s="40"/>
      <c r="Q1" s="41"/>
      <c r="R1" s="39" t="s">
        <v>5</v>
      </c>
      <c r="S1" s="40"/>
      <c r="T1" s="41"/>
      <c r="U1" s="39" t="s">
        <v>6</v>
      </c>
      <c r="V1" s="40"/>
      <c r="W1" s="41"/>
      <c r="X1" s="39" t="s">
        <v>7</v>
      </c>
      <c r="Y1" s="40"/>
      <c r="Z1" s="41"/>
      <c r="AA1" s="39" t="s">
        <v>8</v>
      </c>
      <c r="AB1" s="40"/>
      <c r="AC1" s="41"/>
      <c r="AD1" s="39" t="s">
        <v>9</v>
      </c>
      <c r="AE1" s="40"/>
      <c r="AF1" s="41"/>
      <c r="AG1" s="39" t="s">
        <v>10</v>
      </c>
      <c r="AH1" s="40"/>
      <c r="AI1" s="41"/>
      <c r="AJ1" s="39" t="s">
        <v>11</v>
      </c>
      <c r="AK1" s="40"/>
      <c r="AL1" s="40"/>
      <c r="AM1" s="45" t="s">
        <v>20</v>
      </c>
      <c r="AN1" s="47" t="s">
        <v>21</v>
      </c>
      <c r="AO1" s="51" t="s">
        <v>22</v>
      </c>
      <c r="AP1" s="47" t="s">
        <v>23</v>
      </c>
      <c r="AQ1" s="50" t="s">
        <v>24</v>
      </c>
    </row>
    <row r="2" spans="1:43" x14ac:dyDescent="0.3">
      <c r="A2" s="58"/>
      <c r="B2" s="59"/>
      <c r="C2" s="42"/>
      <c r="D2" s="43"/>
      <c r="E2" s="44"/>
      <c r="F2" s="42"/>
      <c r="G2" s="43"/>
      <c r="H2" s="44"/>
      <c r="I2" s="42"/>
      <c r="J2" s="43"/>
      <c r="K2" s="44"/>
      <c r="L2" s="42"/>
      <c r="M2" s="43"/>
      <c r="N2" s="44"/>
      <c r="O2" s="42"/>
      <c r="P2" s="43"/>
      <c r="Q2" s="44"/>
      <c r="R2" s="42"/>
      <c r="S2" s="43"/>
      <c r="T2" s="44"/>
      <c r="U2" s="42"/>
      <c r="V2" s="43"/>
      <c r="W2" s="44"/>
      <c r="X2" s="42"/>
      <c r="Y2" s="43"/>
      <c r="Z2" s="44"/>
      <c r="AA2" s="42"/>
      <c r="AB2" s="43"/>
      <c r="AC2" s="44"/>
      <c r="AD2" s="42"/>
      <c r="AE2" s="43"/>
      <c r="AF2" s="44"/>
      <c r="AG2" s="42"/>
      <c r="AH2" s="43"/>
      <c r="AI2" s="44"/>
      <c r="AJ2" s="42"/>
      <c r="AK2" s="43"/>
      <c r="AL2" s="43"/>
      <c r="AM2" s="46"/>
      <c r="AN2" s="48"/>
      <c r="AO2" s="51"/>
      <c r="AP2" s="48"/>
      <c r="AQ2" s="48"/>
    </row>
    <row r="3" spans="1:43" ht="43.8" thickBot="1" x14ac:dyDescent="0.35">
      <c r="A3" s="27" t="s">
        <v>13</v>
      </c>
      <c r="B3" s="26" t="s">
        <v>15</v>
      </c>
      <c r="C3" s="20" t="s">
        <v>16</v>
      </c>
      <c r="D3" s="14" t="s">
        <v>18</v>
      </c>
      <c r="E3" s="14" t="s">
        <v>19</v>
      </c>
      <c r="F3" s="20" t="s">
        <v>16</v>
      </c>
      <c r="G3" s="14" t="s">
        <v>18</v>
      </c>
      <c r="H3" s="14" t="s">
        <v>19</v>
      </c>
      <c r="I3" s="20" t="s">
        <v>16</v>
      </c>
      <c r="J3" s="14" t="s">
        <v>18</v>
      </c>
      <c r="K3" s="14" t="s">
        <v>19</v>
      </c>
      <c r="L3" s="20" t="s">
        <v>16</v>
      </c>
      <c r="M3" s="14" t="s">
        <v>18</v>
      </c>
      <c r="N3" s="14" t="s">
        <v>19</v>
      </c>
      <c r="O3" s="20" t="s">
        <v>16</v>
      </c>
      <c r="P3" s="14" t="s">
        <v>18</v>
      </c>
      <c r="Q3" s="14" t="s">
        <v>19</v>
      </c>
      <c r="R3" s="20" t="s">
        <v>16</v>
      </c>
      <c r="S3" s="14" t="s">
        <v>18</v>
      </c>
      <c r="T3" s="14" t="s">
        <v>19</v>
      </c>
      <c r="U3" s="20" t="s">
        <v>16</v>
      </c>
      <c r="V3" s="14" t="s">
        <v>18</v>
      </c>
      <c r="W3" s="14" t="s">
        <v>19</v>
      </c>
      <c r="X3" s="20" t="s">
        <v>16</v>
      </c>
      <c r="Y3" s="14" t="s">
        <v>18</v>
      </c>
      <c r="Z3" s="14" t="s">
        <v>19</v>
      </c>
      <c r="AA3" s="20" t="s">
        <v>17</v>
      </c>
      <c r="AB3" s="14" t="s">
        <v>18</v>
      </c>
      <c r="AC3" s="14" t="s">
        <v>19</v>
      </c>
      <c r="AD3" s="20" t="s">
        <v>16</v>
      </c>
      <c r="AE3" s="14" t="s">
        <v>18</v>
      </c>
      <c r="AF3" s="14" t="s">
        <v>19</v>
      </c>
      <c r="AG3" s="20" t="s">
        <v>16</v>
      </c>
      <c r="AH3" s="14" t="s">
        <v>18</v>
      </c>
      <c r="AI3" s="14" t="s">
        <v>19</v>
      </c>
      <c r="AJ3" s="20" t="s">
        <v>16</v>
      </c>
      <c r="AK3" s="14" t="s">
        <v>18</v>
      </c>
      <c r="AL3" s="14" t="s">
        <v>19</v>
      </c>
      <c r="AM3" s="46"/>
      <c r="AN3" s="49"/>
      <c r="AO3" s="52"/>
      <c r="AP3" s="49"/>
      <c r="AQ3" s="49"/>
    </row>
    <row r="4" spans="1:43" ht="15" customHeight="1" thickBot="1" x14ac:dyDescent="0.4">
      <c r="A4" s="53" t="s">
        <v>12</v>
      </c>
      <c r="B4" s="24">
        <v>1</v>
      </c>
      <c r="C4" s="28">
        <v>1734</v>
      </c>
      <c r="D4" s="29">
        <v>0</v>
      </c>
      <c r="E4" s="29">
        <v>0</v>
      </c>
      <c r="F4" s="28">
        <v>1734</v>
      </c>
      <c r="G4" s="16">
        <v>0</v>
      </c>
      <c r="H4" s="16">
        <v>0.1</v>
      </c>
      <c r="I4" s="28">
        <v>1734</v>
      </c>
      <c r="J4" s="17">
        <v>0</v>
      </c>
      <c r="K4" s="17">
        <v>0.1</v>
      </c>
      <c r="L4" s="28">
        <v>1734</v>
      </c>
      <c r="M4" s="29">
        <v>0</v>
      </c>
      <c r="N4" s="29">
        <v>0.2</v>
      </c>
      <c r="O4" s="28">
        <v>1734</v>
      </c>
      <c r="P4" s="36">
        <v>0</v>
      </c>
      <c r="Q4" s="36">
        <v>0.1</v>
      </c>
      <c r="R4" s="28">
        <v>1734</v>
      </c>
      <c r="S4" s="16">
        <v>0</v>
      </c>
      <c r="T4" s="16">
        <v>0.1</v>
      </c>
      <c r="U4" s="28">
        <v>1734</v>
      </c>
      <c r="V4" s="16">
        <v>0</v>
      </c>
      <c r="W4" s="16">
        <v>0.1</v>
      </c>
      <c r="X4" s="28">
        <v>1734</v>
      </c>
      <c r="Y4" s="15">
        <v>0.04</v>
      </c>
      <c r="Z4" s="15">
        <v>0.38</v>
      </c>
      <c r="AA4" s="30">
        <v>1734</v>
      </c>
      <c r="AB4" s="31">
        <v>0.2</v>
      </c>
      <c r="AC4" s="34">
        <v>0.71899999999999997</v>
      </c>
      <c r="AD4" s="32">
        <v>1734</v>
      </c>
      <c r="AE4" s="29">
        <v>0</v>
      </c>
      <c r="AF4" s="29">
        <v>0.2</v>
      </c>
      <c r="AG4" s="28">
        <v>1734</v>
      </c>
      <c r="AH4" s="29">
        <v>0</v>
      </c>
      <c r="AI4" s="29">
        <v>0.3</v>
      </c>
      <c r="AJ4" s="28">
        <v>1734</v>
      </c>
      <c r="AK4" s="29">
        <v>0</v>
      </c>
      <c r="AL4" s="33">
        <v>0.2</v>
      </c>
      <c r="AM4" s="4">
        <f>E4+H4+K4+N4+Q4+T4+W4+Z4+AC4+AF4+AI4+AL4</f>
        <v>2.4990000000000001</v>
      </c>
      <c r="AN4" s="7">
        <v>6.87</v>
      </c>
      <c r="AO4" s="35">
        <f>AN4+AM4</f>
        <v>9.3689999999999998</v>
      </c>
      <c r="AP4" s="5">
        <f>AN4*86400</f>
        <v>593568</v>
      </c>
      <c r="AQ4" s="8">
        <f t="shared" ref="AQ4:AQ31" si="0">AP4+AM4*(24*60*60)</f>
        <v>809481.6</v>
      </c>
    </row>
    <row r="5" spans="1:43" ht="18.600000000000001" thickBot="1" x14ac:dyDescent="0.4">
      <c r="A5" s="54"/>
      <c r="B5" s="21">
        <v>2</v>
      </c>
      <c r="C5" s="28">
        <v>1734</v>
      </c>
      <c r="D5" s="29">
        <v>0</v>
      </c>
      <c r="E5" s="29">
        <v>0</v>
      </c>
      <c r="F5" s="28">
        <v>1734</v>
      </c>
      <c r="G5" s="16">
        <v>0</v>
      </c>
      <c r="H5" s="16">
        <v>0.1</v>
      </c>
      <c r="I5" s="28">
        <v>1734</v>
      </c>
      <c r="J5" s="17">
        <v>0</v>
      </c>
      <c r="K5" s="17">
        <v>0.1</v>
      </c>
      <c r="L5" s="28">
        <v>1734</v>
      </c>
      <c r="M5" s="29">
        <v>0</v>
      </c>
      <c r="N5" s="29">
        <v>0.2</v>
      </c>
      <c r="O5" s="28">
        <v>1734</v>
      </c>
      <c r="P5" s="36">
        <v>0</v>
      </c>
      <c r="Q5" s="36">
        <v>0.1</v>
      </c>
      <c r="R5" s="28">
        <v>1734</v>
      </c>
      <c r="S5" s="16">
        <v>0</v>
      </c>
      <c r="T5" s="16">
        <v>0.1</v>
      </c>
      <c r="U5" s="28">
        <v>1734</v>
      </c>
      <c r="V5" s="16">
        <v>0</v>
      </c>
      <c r="W5" s="16">
        <v>0.1</v>
      </c>
      <c r="X5" s="28">
        <v>1734</v>
      </c>
      <c r="Y5" s="15">
        <v>0.04</v>
      </c>
      <c r="Z5" s="15">
        <v>0.38</v>
      </c>
      <c r="AA5" s="30">
        <v>1734</v>
      </c>
      <c r="AB5" s="31">
        <v>0.2</v>
      </c>
      <c r="AC5" s="23">
        <v>0.72</v>
      </c>
      <c r="AD5" s="32">
        <v>1734</v>
      </c>
      <c r="AE5" s="29">
        <v>0</v>
      </c>
      <c r="AF5" s="29">
        <v>0.2</v>
      </c>
      <c r="AG5" s="28">
        <v>1734</v>
      </c>
      <c r="AH5" s="29">
        <v>0</v>
      </c>
      <c r="AI5" s="29">
        <v>0.3</v>
      </c>
      <c r="AJ5" s="28">
        <v>1734</v>
      </c>
      <c r="AK5" s="29">
        <v>0</v>
      </c>
      <c r="AL5" s="33">
        <v>0.2</v>
      </c>
      <c r="AM5" s="4">
        <f t="shared" ref="AM5:AM13" si="1">E5+H5+K5+N5+Q5+T5+W5+Z5+AC5+AF5+AI5+AL5</f>
        <v>2.5</v>
      </c>
      <c r="AN5" s="7">
        <v>6.55</v>
      </c>
      <c r="AO5" s="35">
        <f t="shared" ref="AO5:AO32" si="2">AN5+AM5</f>
        <v>9.0500000000000007</v>
      </c>
      <c r="AP5" s="5">
        <f>AN5*86400</f>
        <v>565920</v>
      </c>
      <c r="AQ5" s="8">
        <f t="shared" si="0"/>
        <v>781920</v>
      </c>
    </row>
    <row r="6" spans="1:43" ht="18.600000000000001" thickBot="1" x14ac:dyDescent="0.4">
      <c r="A6" s="54"/>
      <c r="B6" s="21">
        <v>3</v>
      </c>
      <c r="C6" s="28">
        <v>1734</v>
      </c>
      <c r="D6" s="29">
        <v>0</v>
      </c>
      <c r="E6" s="29">
        <v>0</v>
      </c>
      <c r="F6" s="28">
        <v>1734</v>
      </c>
      <c r="G6" s="16">
        <v>0</v>
      </c>
      <c r="H6" s="16">
        <v>0.1</v>
      </c>
      <c r="I6" s="28">
        <v>1734</v>
      </c>
      <c r="J6" s="17">
        <v>0</v>
      </c>
      <c r="K6" s="17">
        <v>0.1</v>
      </c>
      <c r="L6" s="28">
        <v>1734</v>
      </c>
      <c r="M6" s="29">
        <v>0</v>
      </c>
      <c r="N6" s="29">
        <v>0.2</v>
      </c>
      <c r="O6" s="28">
        <v>1734</v>
      </c>
      <c r="P6" s="36">
        <v>0</v>
      </c>
      <c r="Q6" s="36">
        <v>0.1</v>
      </c>
      <c r="R6" s="28">
        <v>1734</v>
      </c>
      <c r="S6" s="16">
        <v>0</v>
      </c>
      <c r="T6" s="16">
        <v>0.1</v>
      </c>
      <c r="U6" s="28">
        <v>1734</v>
      </c>
      <c r="V6" s="16">
        <v>0</v>
      </c>
      <c r="W6" s="16">
        <v>0.1</v>
      </c>
      <c r="X6" s="28">
        <v>1734</v>
      </c>
      <c r="Y6" s="15">
        <v>0.04</v>
      </c>
      <c r="Z6" s="15">
        <v>0.38</v>
      </c>
      <c r="AA6" s="30">
        <v>1734</v>
      </c>
      <c r="AB6" s="31">
        <v>0.2</v>
      </c>
      <c r="AC6" s="23">
        <v>0.72099999999999997</v>
      </c>
      <c r="AD6" s="32">
        <v>1734</v>
      </c>
      <c r="AE6" s="29">
        <v>0</v>
      </c>
      <c r="AF6" s="29">
        <v>0.2</v>
      </c>
      <c r="AG6" s="28">
        <v>1734</v>
      </c>
      <c r="AH6" s="29">
        <v>0</v>
      </c>
      <c r="AI6" s="29">
        <v>0.3</v>
      </c>
      <c r="AJ6" s="28">
        <v>1734</v>
      </c>
      <c r="AK6" s="29">
        <v>0</v>
      </c>
      <c r="AL6" s="33">
        <v>0.2</v>
      </c>
      <c r="AM6" s="4">
        <f t="shared" si="1"/>
        <v>2.5010000000000003</v>
      </c>
      <c r="AN6" s="7">
        <v>6.75</v>
      </c>
      <c r="AO6" s="35">
        <f t="shared" si="2"/>
        <v>9.2510000000000012</v>
      </c>
      <c r="AP6" s="5">
        <f>AN6*86400</f>
        <v>583200</v>
      </c>
      <c r="AQ6" s="8">
        <f t="shared" si="0"/>
        <v>799286.4</v>
      </c>
    </row>
    <row r="7" spans="1:43" ht="18.600000000000001" thickBot="1" x14ac:dyDescent="0.4">
      <c r="A7" s="54"/>
      <c r="B7" s="21">
        <v>4</v>
      </c>
      <c r="C7" s="28">
        <v>1734</v>
      </c>
      <c r="D7" s="29">
        <v>0</v>
      </c>
      <c r="E7" s="29">
        <v>0</v>
      </c>
      <c r="F7" s="28">
        <v>1734</v>
      </c>
      <c r="G7" s="16">
        <v>0</v>
      </c>
      <c r="H7" s="16">
        <v>0.1</v>
      </c>
      <c r="I7" s="28">
        <v>1734</v>
      </c>
      <c r="J7" s="17">
        <v>0</v>
      </c>
      <c r="K7" s="17">
        <v>0.1</v>
      </c>
      <c r="L7" s="28">
        <v>1734</v>
      </c>
      <c r="M7" s="29">
        <v>0</v>
      </c>
      <c r="N7" s="29">
        <v>0.2</v>
      </c>
      <c r="O7" s="28">
        <v>1734</v>
      </c>
      <c r="P7" s="36">
        <v>0</v>
      </c>
      <c r="Q7" s="36">
        <v>0.1</v>
      </c>
      <c r="R7" s="28">
        <v>1734</v>
      </c>
      <c r="S7" s="16">
        <v>0</v>
      </c>
      <c r="T7" s="16">
        <v>0.1</v>
      </c>
      <c r="U7" s="28">
        <v>1734</v>
      </c>
      <c r="V7" s="16">
        <v>0</v>
      </c>
      <c r="W7" s="16">
        <v>0.1</v>
      </c>
      <c r="X7" s="28">
        <v>1734</v>
      </c>
      <c r="Y7" s="15">
        <v>0.04</v>
      </c>
      <c r="Z7" s="15">
        <v>0.38</v>
      </c>
      <c r="AA7" s="30">
        <v>1734</v>
      </c>
      <c r="AB7" s="31">
        <v>0.2</v>
      </c>
      <c r="AC7" s="23">
        <v>0.72099999999999997</v>
      </c>
      <c r="AD7" s="32">
        <v>1734</v>
      </c>
      <c r="AE7" s="29">
        <v>0</v>
      </c>
      <c r="AF7" s="29">
        <v>0.2</v>
      </c>
      <c r="AG7" s="28">
        <v>1734</v>
      </c>
      <c r="AH7" s="29">
        <v>0</v>
      </c>
      <c r="AI7" s="29">
        <v>0.3</v>
      </c>
      <c r="AJ7" s="28">
        <v>1734</v>
      </c>
      <c r="AK7" s="29">
        <v>0</v>
      </c>
      <c r="AL7" s="33">
        <v>0.2</v>
      </c>
      <c r="AM7" s="4">
        <f t="shared" si="1"/>
        <v>2.5010000000000003</v>
      </c>
      <c r="AN7" s="7">
        <v>6.98</v>
      </c>
      <c r="AO7" s="35">
        <f t="shared" si="2"/>
        <v>9.4810000000000016</v>
      </c>
      <c r="AP7" s="5">
        <f>AN7*86400</f>
        <v>603072</v>
      </c>
      <c r="AQ7" s="8">
        <f t="shared" si="0"/>
        <v>819158.4</v>
      </c>
    </row>
    <row r="8" spans="1:43" ht="18.600000000000001" thickBot="1" x14ac:dyDescent="0.4">
      <c r="A8" s="54"/>
      <c r="B8" s="21">
        <v>5</v>
      </c>
      <c r="C8" s="28">
        <v>1734</v>
      </c>
      <c r="D8" s="29">
        <v>0</v>
      </c>
      <c r="E8" s="29">
        <v>0</v>
      </c>
      <c r="F8" s="28">
        <v>1734</v>
      </c>
      <c r="G8" s="16">
        <v>0</v>
      </c>
      <c r="H8" s="16">
        <v>0.1</v>
      </c>
      <c r="I8" s="28">
        <v>1734</v>
      </c>
      <c r="J8" s="17">
        <v>0</v>
      </c>
      <c r="K8" s="17">
        <v>0.1</v>
      </c>
      <c r="L8" s="28">
        <v>1734</v>
      </c>
      <c r="M8" s="29">
        <v>0</v>
      </c>
      <c r="N8" s="29">
        <v>0.2</v>
      </c>
      <c r="O8" s="28">
        <v>1734</v>
      </c>
      <c r="P8" s="36">
        <v>0</v>
      </c>
      <c r="Q8" s="36">
        <v>0.1</v>
      </c>
      <c r="R8" s="28">
        <v>1734</v>
      </c>
      <c r="S8" s="16">
        <v>0</v>
      </c>
      <c r="T8" s="16">
        <v>0.1</v>
      </c>
      <c r="U8" s="28">
        <v>1734</v>
      </c>
      <c r="V8" s="16">
        <v>0</v>
      </c>
      <c r="W8" s="16">
        <v>0.1</v>
      </c>
      <c r="X8" s="28">
        <v>1734</v>
      </c>
      <c r="Y8" s="15">
        <v>0.04</v>
      </c>
      <c r="Z8" s="15">
        <v>0.38</v>
      </c>
      <c r="AA8" s="30">
        <v>1734</v>
      </c>
      <c r="AB8" s="31">
        <v>0.2</v>
      </c>
      <c r="AC8" s="23">
        <v>0.71799999999999997</v>
      </c>
      <c r="AD8" s="32">
        <v>1734</v>
      </c>
      <c r="AE8" s="29">
        <v>0</v>
      </c>
      <c r="AF8" s="29">
        <v>0.2</v>
      </c>
      <c r="AG8" s="28">
        <v>1734</v>
      </c>
      <c r="AH8" s="29">
        <v>0</v>
      </c>
      <c r="AI8" s="29">
        <v>0.3</v>
      </c>
      <c r="AJ8" s="28">
        <v>1734</v>
      </c>
      <c r="AK8" s="29">
        <v>0</v>
      </c>
      <c r="AL8" s="33">
        <v>0.2</v>
      </c>
      <c r="AM8" s="4">
        <f t="shared" si="1"/>
        <v>2.4980000000000002</v>
      </c>
      <c r="AN8" s="7">
        <v>6.4</v>
      </c>
      <c r="AO8" s="35">
        <f t="shared" si="2"/>
        <v>8.8979999999999997</v>
      </c>
      <c r="AP8" s="5">
        <f>AN8*86400</f>
        <v>552960</v>
      </c>
      <c r="AQ8" s="8">
        <f t="shared" si="0"/>
        <v>768787.2</v>
      </c>
    </row>
    <row r="9" spans="1:43" ht="18.600000000000001" thickBot="1" x14ac:dyDescent="0.4">
      <c r="A9" s="54"/>
      <c r="B9" s="21">
        <v>6</v>
      </c>
      <c r="C9" s="28">
        <v>1734</v>
      </c>
      <c r="D9" s="29">
        <v>0</v>
      </c>
      <c r="E9" s="29">
        <v>0</v>
      </c>
      <c r="F9" s="28">
        <v>1734</v>
      </c>
      <c r="G9" s="16">
        <v>0</v>
      </c>
      <c r="H9" s="16">
        <v>0.1</v>
      </c>
      <c r="I9" s="28">
        <v>1734</v>
      </c>
      <c r="J9" s="17">
        <v>0</v>
      </c>
      <c r="K9" s="17">
        <v>0.1</v>
      </c>
      <c r="L9" s="28">
        <v>1734</v>
      </c>
      <c r="M9" s="29">
        <v>0</v>
      </c>
      <c r="N9" s="29">
        <v>0.2</v>
      </c>
      <c r="O9" s="28">
        <v>1734</v>
      </c>
      <c r="P9" s="36">
        <v>0</v>
      </c>
      <c r="Q9" s="36">
        <v>0.1</v>
      </c>
      <c r="R9" s="28">
        <v>1734</v>
      </c>
      <c r="S9" s="16">
        <v>0</v>
      </c>
      <c r="T9" s="16">
        <v>0.1</v>
      </c>
      <c r="U9" s="28">
        <v>1734</v>
      </c>
      <c r="V9" s="16">
        <v>0</v>
      </c>
      <c r="W9" s="16">
        <v>0.1</v>
      </c>
      <c r="X9" s="28">
        <v>1734</v>
      </c>
      <c r="Y9" s="15">
        <v>0.04</v>
      </c>
      <c r="Z9" s="15">
        <v>0.38</v>
      </c>
      <c r="AA9" s="30">
        <v>1734</v>
      </c>
      <c r="AB9" s="31">
        <v>0.2</v>
      </c>
      <c r="AC9" s="23">
        <v>0.71899999999999997</v>
      </c>
      <c r="AD9" s="32">
        <v>1734</v>
      </c>
      <c r="AE9" s="29">
        <v>0</v>
      </c>
      <c r="AF9" s="29">
        <v>0.2</v>
      </c>
      <c r="AG9" s="28">
        <v>1734</v>
      </c>
      <c r="AH9" s="29">
        <v>0</v>
      </c>
      <c r="AI9" s="29">
        <v>0.3</v>
      </c>
      <c r="AJ9" s="28">
        <v>1734</v>
      </c>
      <c r="AK9" s="29">
        <v>0</v>
      </c>
      <c r="AL9" s="33">
        <v>0.2</v>
      </c>
      <c r="AM9" s="4">
        <f t="shared" si="1"/>
        <v>2.4990000000000001</v>
      </c>
      <c r="AN9" s="7">
        <v>6.95</v>
      </c>
      <c r="AO9" s="35">
        <f t="shared" si="2"/>
        <v>9.4489999999999998</v>
      </c>
      <c r="AP9" s="5">
        <f t="shared" ref="AP9:AP32" si="3">AN9*86400</f>
        <v>600480</v>
      </c>
      <c r="AQ9" s="8">
        <f t="shared" si="0"/>
        <v>816393.6</v>
      </c>
    </row>
    <row r="10" spans="1:43" ht="18.600000000000001" thickBot="1" x14ac:dyDescent="0.4">
      <c r="A10" s="54"/>
      <c r="B10" s="21">
        <v>7</v>
      </c>
      <c r="C10" s="28">
        <v>1734</v>
      </c>
      <c r="D10" s="29">
        <v>0</v>
      </c>
      <c r="E10" s="29">
        <v>0</v>
      </c>
      <c r="F10" s="28">
        <v>1734</v>
      </c>
      <c r="G10" s="16">
        <v>0</v>
      </c>
      <c r="H10" s="16">
        <v>0.1</v>
      </c>
      <c r="I10" s="28">
        <v>1734</v>
      </c>
      <c r="J10" s="17">
        <v>0</v>
      </c>
      <c r="K10" s="17">
        <v>0.1</v>
      </c>
      <c r="L10" s="28">
        <v>1734</v>
      </c>
      <c r="M10" s="29">
        <v>0</v>
      </c>
      <c r="N10" s="29">
        <v>0.2</v>
      </c>
      <c r="O10" s="28">
        <v>1734</v>
      </c>
      <c r="P10" s="36">
        <v>0</v>
      </c>
      <c r="Q10" s="36">
        <v>0.1</v>
      </c>
      <c r="R10" s="28">
        <v>1734</v>
      </c>
      <c r="S10" s="16">
        <v>0</v>
      </c>
      <c r="T10" s="16">
        <v>0.1</v>
      </c>
      <c r="U10" s="28">
        <v>1734</v>
      </c>
      <c r="V10" s="16">
        <v>0</v>
      </c>
      <c r="W10" s="16">
        <v>0.1</v>
      </c>
      <c r="X10" s="28">
        <v>1734</v>
      </c>
      <c r="Y10" s="15">
        <v>0.04</v>
      </c>
      <c r="Z10" s="15">
        <v>0.38</v>
      </c>
      <c r="AA10" s="30">
        <v>1734</v>
      </c>
      <c r="AB10" s="31">
        <v>0.2</v>
      </c>
      <c r="AC10" s="23">
        <v>0.72099999999999997</v>
      </c>
      <c r="AD10" s="32">
        <v>1734</v>
      </c>
      <c r="AE10" s="29">
        <v>0</v>
      </c>
      <c r="AF10" s="29">
        <v>0.2</v>
      </c>
      <c r="AG10" s="28">
        <v>1734</v>
      </c>
      <c r="AH10" s="29">
        <v>0</v>
      </c>
      <c r="AI10" s="29">
        <v>0.3</v>
      </c>
      <c r="AJ10" s="28">
        <v>1734</v>
      </c>
      <c r="AK10" s="29">
        <v>0</v>
      </c>
      <c r="AL10" s="33">
        <v>0.2</v>
      </c>
      <c r="AM10" s="4">
        <f t="shared" si="1"/>
        <v>2.5010000000000003</v>
      </c>
      <c r="AN10" s="7">
        <v>6.55</v>
      </c>
      <c r="AO10" s="35">
        <f t="shared" si="2"/>
        <v>9.0510000000000002</v>
      </c>
      <c r="AP10" s="6">
        <f t="shared" si="3"/>
        <v>565920</v>
      </c>
      <c r="AQ10" s="8">
        <f t="shared" si="0"/>
        <v>782006.4</v>
      </c>
    </row>
    <row r="11" spans="1:43" ht="18.600000000000001" thickBot="1" x14ac:dyDescent="0.4">
      <c r="A11" s="54"/>
      <c r="B11" s="21">
        <v>8</v>
      </c>
      <c r="C11" s="28">
        <v>1734</v>
      </c>
      <c r="D11" s="29">
        <v>0</v>
      </c>
      <c r="E11" s="29">
        <v>0</v>
      </c>
      <c r="F11" s="28">
        <v>1734</v>
      </c>
      <c r="G11" s="16">
        <v>0</v>
      </c>
      <c r="H11" s="16">
        <v>0.1</v>
      </c>
      <c r="I11" s="28">
        <v>1734</v>
      </c>
      <c r="J11" s="17">
        <v>0</v>
      </c>
      <c r="K11" s="17">
        <v>0.1</v>
      </c>
      <c r="L11" s="28">
        <v>1734</v>
      </c>
      <c r="M11" s="29">
        <v>0</v>
      </c>
      <c r="N11" s="29">
        <v>0.2</v>
      </c>
      <c r="O11" s="28">
        <v>1734</v>
      </c>
      <c r="P11" s="36">
        <v>0</v>
      </c>
      <c r="Q11" s="36">
        <v>0.1</v>
      </c>
      <c r="R11" s="28">
        <v>1734</v>
      </c>
      <c r="S11" s="16">
        <v>0</v>
      </c>
      <c r="T11" s="16">
        <v>0.1</v>
      </c>
      <c r="U11" s="28">
        <v>1734</v>
      </c>
      <c r="V11" s="16">
        <v>0</v>
      </c>
      <c r="W11" s="16">
        <v>0.1</v>
      </c>
      <c r="X11" s="28">
        <v>1734</v>
      </c>
      <c r="Y11" s="15">
        <v>0.04</v>
      </c>
      <c r="Z11" s="15">
        <v>0.38</v>
      </c>
      <c r="AA11" s="30">
        <v>1734</v>
      </c>
      <c r="AB11" s="31">
        <v>0.2</v>
      </c>
      <c r="AC11" s="23">
        <v>0.72099999999999997</v>
      </c>
      <c r="AD11" s="32">
        <v>1734</v>
      </c>
      <c r="AE11" s="29">
        <v>0</v>
      </c>
      <c r="AF11" s="29">
        <v>0.2</v>
      </c>
      <c r="AG11" s="28">
        <v>1734</v>
      </c>
      <c r="AH11" s="29">
        <v>0</v>
      </c>
      <c r="AI11" s="29">
        <v>0.3</v>
      </c>
      <c r="AJ11" s="28">
        <v>1734</v>
      </c>
      <c r="AK11" s="29">
        <v>0</v>
      </c>
      <c r="AL11" s="33">
        <v>0.2</v>
      </c>
      <c r="AM11" s="4">
        <f t="shared" si="1"/>
        <v>2.5010000000000003</v>
      </c>
      <c r="AN11" s="7">
        <v>6.94</v>
      </c>
      <c r="AO11" s="35">
        <f t="shared" si="2"/>
        <v>9.4410000000000007</v>
      </c>
      <c r="AP11" s="5">
        <f t="shared" si="3"/>
        <v>599616</v>
      </c>
      <c r="AQ11" s="8">
        <f t="shared" si="0"/>
        <v>815702.4</v>
      </c>
    </row>
    <row r="12" spans="1:43" ht="18.600000000000001" thickBot="1" x14ac:dyDescent="0.4">
      <c r="A12" s="54"/>
      <c r="B12" s="21">
        <v>9</v>
      </c>
      <c r="C12" s="28">
        <v>1734</v>
      </c>
      <c r="D12" s="29">
        <v>0</v>
      </c>
      <c r="E12" s="29">
        <v>0</v>
      </c>
      <c r="F12" s="28">
        <v>1734</v>
      </c>
      <c r="G12" s="16">
        <v>0</v>
      </c>
      <c r="H12" s="16">
        <v>0.1</v>
      </c>
      <c r="I12" s="28">
        <v>1734</v>
      </c>
      <c r="J12" s="17">
        <v>0</v>
      </c>
      <c r="K12" s="17">
        <v>0.1</v>
      </c>
      <c r="L12" s="28">
        <v>1734</v>
      </c>
      <c r="M12" s="29">
        <v>0</v>
      </c>
      <c r="N12" s="29">
        <v>0.2</v>
      </c>
      <c r="O12" s="28">
        <v>1734</v>
      </c>
      <c r="P12" s="36">
        <v>0</v>
      </c>
      <c r="Q12" s="36">
        <v>0.1</v>
      </c>
      <c r="R12" s="28">
        <v>1734</v>
      </c>
      <c r="S12" s="16">
        <v>0</v>
      </c>
      <c r="T12" s="16">
        <v>0.1</v>
      </c>
      <c r="U12" s="28">
        <v>1734</v>
      </c>
      <c r="V12" s="16">
        <v>0</v>
      </c>
      <c r="W12" s="16">
        <v>0.1</v>
      </c>
      <c r="X12" s="28">
        <v>1734</v>
      </c>
      <c r="Y12" s="15">
        <v>0.04</v>
      </c>
      <c r="Z12" s="15">
        <v>0.38</v>
      </c>
      <c r="AA12" s="30">
        <v>1734</v>
      </c>
      <c r="AB12" s="31">
        <v>0.2</v>
      </c>
      <c r="AC12" s="23">
        <v>0.72</v>
      </c>
      <c r="AD12" s="32">
        <v>1734</v>
      </c>
      <c r="AE12" s="29">
        <v>0</v>
      </c>
      <c r="AF12" s="29">
        <v>0.2</v>
      </c>
      <c r="AG12" s="28">
        <v>1734</v>
      </c>
      <c r="AH12" s="29">
        <v>0</v>
      </c>
      <c r="AI12" s="29">
        <v>0.3</v>
      </c>
      <c r="AJ12" s="28">
        <v>1734</v>
      </c>
      <c r="AK12" s="29">
        <v>0</v>
      </c>
      <c r="AL12" s="33">
        <v>0.2</v>
      </c>
      <c r="AM12" s="4">
        <f t="shared" si="1"/>
        <v>2.5</v>
      </c>
      <c r="AN12" s="7">
        <v>6.06</v>
      </c>
      <c r="AO12" s="35">
        <f t="shared" si="2"/>
        <v>8.5599999999999987</v>
      </c>
      <c r="AP12" s="5">
        <f t="shared" si="3"/>
        <v>523583.99999999994</v>
      </c>
      <c r="AQ12" s="8">
        <f t="shared" si="0"/>
        <v>739584</v>
      </c>
    </row>
    <row r="13" spans="1:43" ht="18.600000000000001" thickBot="1" x14ac:dyDescent="0.4">
      <c r="A13" s="54"/>
      <c r="B13" s="21">
        <v>10</v>
      </c>
      <c r="C13" s="28">
        <v>1734</v>
      </c>
      <c r="D13" s="29">
        <v>0</v>
      </c>
      <c r="E13" s="29">
        <v>0</v>
      </c>
      <c r="F13" s="28">
        <v>1734</v>
      </c>
      <c r="G13" s="16">
        <v>0</v>
      </c>
      <c r="H13" s="16">
        <v>0.1</v>
      </c>
      <c r="I13" s="28">
        <v>1734</v>
      </c>
      <c r="J13" s="17">
        <v>0</v>
      </c>
      <c r="K13" s="17">
        <v>0.1</v>
      </c>
      <c r="L13" s="28">
        <v>1734</v>
      </c>
      <c r="M13" s="29">
        <v>0</v>
      </c>
      <c r="N13" s="29">
        <v>0.2</v>
      </c>
      <c r="O13" s="28">
        <v>1734</v>
      </c>
      <c r="P13" s="36">
        <v>0</v>
      </c>
      <c r="Q13" s="36">
        <v>0.1</v>
      </c>
      <c r="R13" s="28">
        <v>1734</v>
      </c>
      <c r="S13" s="16">
        <v>0</v>
      </c>
      <c r="T13" s="16">
        <v>0.1</v>
      </c>
      <c r="U13" s="28">
        <v>1734</v>
      </c>
      <c r="V13" s="16">
        <v>0</v>
      </c>
      <c r="W13" s="16">
        <v>0.1</v>
      </c>
      <c r="X13" s="28">
        <v>1734</v>
      </c>
      <c r="Y13" s="15">
        <v>0.04</v>
      </c>
      <c r="Z13" s="15">
        <v>0.38</v>
      </c>
      <c r="AA13" s="30">
        <v>1734</v>
      </c>
      <c r="AB13" s="31">
        <v>0.2</v>
      </c>
      <c r="AC13" s="23">
        <v>0.71899999999999997</v>
      </c>
      <c r="AD13" s="32">
        <v>1734</v>
      </c>
      <c r="AE13" s="29">
        <v>0</v>
      </c>
      <c r="AF13" s="29">
        <v>0.2</v>
      </c>
      <c r="AG13" s="28">
        <v>1734</v>
      </c>
      <c r="AH13" s="29">
        <v>0</v>
      </c>
      <c r="AI13" s="29">
        <v>0.3</v>
      </c>
      <c r="AJ13" s="28">
        <v>1734</v>
      </c>
      <c r="AK13" s="29">
        <v>0</v>
      </c>
      <c r="AL13" s="33">
        <v>0.2</v>
      </c>
      <c r="AM13" s="4">
        <f t="shared" si="1"/>
        <v>2.4990000000000001</v>
      </c>
      <c r="AN13" s="7">
        <v>5.14</v>
      </c>
      <c r="AO13" s="35">
        <f t="shared" si="2"/>
        <v>7.6389999999999993</v>
      </c>
      <c r="AP13" s="5">
        <f t="shared" si="3"/>
        <v>444096</v>
      </c>
      <c r="AQ13" s="8">
        <f t="shared" si="0"/>
        <v>660009.6</v>
      </c>
    </row>
    <row r="14" spans="1:43" ht="18.600000000000001" thickBot="1" x14ac:dyDescent="0.4">
      <c r="A14" s="54"/>
      <c r="B14" s="21">
        <v>11</v>
      </c>
      <c r="C14" s="28">
        <v>1734</v>
      </c>
      <c r="D14" s="29">
        <v>0</v>
      </c>
      <c r="E14" s="29">
        <v>0</v>
      </c>
      <c r="F14" s="28">
        <v>1734</v>
      </c>
      <c r="G14" s="16">
        <v>0</v>
      </c>
      <c r="H14" s="16">
        <v>0.1</v>
      </c>
      <c r="I14" s="28">
        <v>1734</v>
      </c>
      <c r="J14" s="17">
        <v>0</v>
      </c>
      <c r="K14" s="17">
        <v>0.1</v>
      </c>
      <c r="L14" s="28">
        <v>1734</v>
      </c>
      <c r="M14" s="29">
        <v>0</v>
      </c>
      <c r="N14" s="29">
        <v>0.2</v>
      </c>
      <c r="O14" s="28">
        <v>1734</v>
      </c>
      <c r="P14" s="36">
        <v>0</v>
      </c>
      <c r="Q14" s="36">
        <v>0.1</v>
      </c>
      <c r="R14" s="28">
        <v>1734</v>
      </c>
      <c r="S14" s="16">
        <v>0</v>
      </c>
      <c r="T14" s="16">
        <v>0.1</v>
      </c>
      <c r="U14" s="28">
        <v>1734</v>
      </c>
      <c r="V14" s="16">
        <v>0</v>
      </c>
      <c r="W14" s="16">
        <v>0.1</v>
      </c>
      <c r="X14" s="28">
        <v>1734</v>
      </c>
      <c r="Y14" s="15">
        <v>0.04</v>
      </c>
      <c r="Z14" s="15">
        <v>0.38</v>
      </c>
      <c r="AA14" s="30">
        <v>1734</v>
      </c>
      <c r="AB14" s="31">
        <v>0.2</v>
      </c>
      <c r="AC14" s="23">
        <v>0.71</v>
      </c>
      <c r="AD14" s="32">
        <v>1734</v>
      </c>
      <c r="AE14" s="29">
        <v>0</v>
      </c>
      <c r="AF14" s="29">
        <v>0.2</v>
      </c>
      <c r="AG14" s="28">
        <v>1734</v>
      </c>
      <c r="AH14" s="29">
        <v>0</v>
      </c>
      <c r="AI14" s="29">
        <v>0.3</v>
      </c>
      <c r="AJ14" s="28">
        <v>1734</v>
      </c>
      <c r="AK14" s="29">
        <v>0</v>
      </c>
      <c r="AL14" s="33">
        <v>0.2</v>
      </c>
      <c r="AM14" s="4">
        <f>E14+H14+K14+N14+Q14+T14+W15+Z14+AC14+AF14+AI14+AL14</f>
        <v>2.4900000000000002</v>
      </c>
      <c r="AN14" s="7">
        <v>5.07</v>
      </c>
      <c r="AO14" s="35">
        <f t="shared" si="2"/>
        <v>7.5600000000000005</v>
      </c>
      <c r="AP14" s="5">
        <f t="shared" si="3"/>
        <v>438048</v>
      </c>
      <c r="AQ14" s="8">
        <f t="shared" si="0"/>
        <v>653184</v>
      </c>
    </row>
    <row r="15" spans="1:43" ht="18.600000000000001" thickBot="1" x14ac:dyDescent="0.4">
      <c r="A15" s="54"/>
      <c r="B15" s="21">
        <v>12</v>
      </c>
      <c r="C15" s="28">
        <v>1734</v>
      </c>
      <c r="D15" s="29">
        <v>0</v>
      </c>
      <c r="E15" s="29">
        <v>0</v>
      </c>
      <c r="F15" s="28">
        <v>1734</v>
      </c>
      <c r="G15" s="16">
        <v>0</v>
      </c>
      <c r="H15" s="16">
        <v>0.1</v>
      </c>
      <c r="I15" s="28">
        <v>1734</v>
      </c>
      <c r="J15" s="17">
        <v>0</v>
      </c>
      <c r="K15" s="17">
        <v>0.1</v>
      </c>
      <c r="L15" s="28">
        <v>1734</v>
      </c>
      <c r="M15" s="29">
        <v>0</v>
      </c>
      <c r="N15" s="29">
        <v>0.2</v>
      </c>
      <c r="O15" s="28">
        <v>1734</v>
      </c>
      <c r="P15" s="36">
        <v>0</v>
      </c>
      <c r="Q15" s="36">
        <v>0.1</v>
      </c>
      <c r="R15" s="28">
        <v>1734</v>
      </c>
      <c r="S15" s="16">
        <v>0</v>
      </c>
      <c r="T15" s="16">
        <v>0.1</v>
      </c>
      <c r="U15" s="28">
        <v>1734</v>
      </c>
      <c r="V15" s="16">
        <v>0</v>
      </c>
      <c r="W15" s="16">
        <v>0.1</v>
      </c>
      <c r="X15" s="28">
        <v>1734</v>
      </c>
      <c r="Y15" s="15">
        <v>0.04</v>
      </c>
      <c r="Z15" s="15">
        <v>0.38</v>
      </c>
      <c r="AA15" s="30">
        <v>1734</v>
      </c>
      <c r="AB15" s="31">
        <v>0.2</v>
      </c>
      <c r="AC15" s="23">
        <v>0.71799999999999997</v>
      </c>
      <c r="AD15" s="32">
        <v>1734</v>
      </c>
      <c r="AE15" s="29">
        <v>0</v>
      </c>
      <c r="AF15" s="29">
        <v>0.2</v>
      </c>
      <c r="AG15" s="28">
        <v>1734</v>
      </c>
      <c r="AH15" s="29">
        <v>0</v>
      </c>
      <c r="AI15" s="29">
        <v>0.3</v>
      </c>
      <c r="AJ15" s="28">
        <v>1734</v>
      </c>
      <c r="AK15" s="29">
        <v>0</v>
      </c>
      <c r="AL15" s="33">
        <v>0.2</v>
      </c>
      <c r="AM15" s="4">
        <f>AL15+AI15+AF15+AC15+Z15+W15+T15+Q15+N15+K15+H15+E15</f>
        <v>2.4980000000000007</v>
      </c>
      <c r="AN15" s="7">
        <v>4.34</v>
      </c>
      <c r="AO15" s="35">
        <f t="shared" si="2"/>
        <v>6.838000000000001</v>
      </c>
      <c r="AP15" s="5">
        <f t="shared" si="3"/>
        <v>374976</v>
      </c>
      <c r="AQ15" s="8">
        <f t="shared" si="0"/>
        <v>590803.20000000007</v>
      </c>
    </row>
    <row r="16" spans="1:43" ht="18.600000000000001" thickBot="1" x14ac:dyDescent="0.4">
      <c r="A16" s="54"/>
      <c r="B16" s="21">
        <v>13</v>
      </c>
      <c r="C16" s="28">
        <v>1734</v>
      </c>
      <c r="D16" s="29">
        <v>0</v>
      </c>
      <c r="E16" s="29">
        <v>0</v>
      </c>
      <c r="F16" s="28">
        <v>1734</v>
      </c>
      <c r="G16" s="16">
        <v>0</v>
      </c>
      <c r="H16" s="16">
        <v>0.1</v>
      </c>
      <c r="I16" s="28">
        <v>1734</v>
      </c>
      <c r="J16" s="17">
        <v>0</v>
      </c>
      <c r="K16" s="17">
        <v>0.1</v>
      </c>
      <c r="L16" s="28">
        <v>1734</v>
      </c>
      <c r="M16" s="29">
        <v>0</v>
      </c>
      <c r="N16" s="29">
        <v>0.2</v>
      </c>
      <c r="O16" s="28">
        <v>1734</v>
      </c>
      <c r="P16" s="36">
        <v>0</v>
      </c>
      <c r="Q16" s="36">
        <v>0.1</v>
      </c>
      <c r="R16" s="28">
        <v>1734</v>
      </c>
      <c r="S16" s="16">
        <v>0</v>
      </c>
      <c r="T16" s="16">
        <v>0.1</v>
      </c>
      <c r="U16" s="28">
        <v>1734</v>
      </c>
      <c r="V16" s="16">
        <v>0</v>
      </c>
      <c r="W16" s="16">
        <v>0.1</v>
      </c>
      <c r="X16" s="28">
        <v>1734</v>
      </c>
      <c r="Y16" s="15">
        <v>0.04</v>
      </c>
      <c r="Z16" s="15">
        <v>0.38</v>
      </c>
      <c r="AA16" s="30">
        <v>1734</v>
      </c>
      <c r="AB16" s="31">
        <v>0.2</v>
      </c>
      <c r="AC16" s="23">
        <v>0.72</v>
      </c>
      <c r="AD16" s="32">
        <v>1734</v>
      </c>
      <c r="AE16" s="29">
        <v>0</v>
      </c>
      <c r="AF16" s="29">
        <v>0.2</v>
      </c>
      <c r="AG16" s="28">
        <v>1734</v>
      </c>
      <c r="AH16" s="29">
        <v>0</v>
      </c>
      <c r="AI16" s="29">
        <v>0.3</v>
      </c>
      <c r="AJ16" s="28">
        <v>1734</v>
      </c>
      <c r="AK16" s="29">
        <v>0</v>
      </c>
      <c r="AL16" s="33">
        <v>0.2</v>
      </c>
      <c r="AM16" s="4">
        <f>E16+H16+K16+N16+Q16+T16+W16+Z16+AC16+AF16+AI16+AL16</f>
        <v>2.5</v>
      </c>
      <c r="AN16" s="7">
        <v>5.98</v>
      </c>
      <c r="AO16" s="35">
        <f t="shared" si="2"/>
        <v>8.48</v>
      </c>
      <c r="AP16" s="5">
        <f t="shared" si="3"/>
        <v>516672.00000000006</v>
      </c>
      <c r="AQ16" s="8">
        <f t="shared" si="0"/>
        <v>732672</v>
      </c>
    </row>
    <row r="17" spans="1:43" ht="18.600000000000001" thickBot="1" x14ac:dyDescent="0.4">
      <c r="A17" s="54"/>
      <c r="B17" s="21">
        <v>14</v>
      </c>
      <c r="C17" s="28">
        <v>1734</v>
      </c>
      <c r="D17" s="29">
        <v>0</v>
      </c>
      <c r="E17" s="29">
        <v>0</v>
      </c>
      <c r="F17" s="28">
        <v>1734</v>
      </c>
      <c r="G17" s="16">
        <v>0</v>
      </c>
      <c r="H17" s="16">
        <v>0.1</v>
      </c>
      <c r="I17" s="28">
        <v>1734</v>
      </c>
      <c r="J17" s="17">
        <v>0</v>
      </c>
      <c r="K17" s="17">
        <v>0.1</v>
      </c>
      <c r="L17" s="28">
        <v>1734</v>
      </c>
      <c r="M17" s="29">
        <v>0</v>
      </c>
      <c r="N17" s="29">
        <v>0.2</v>
      </c>
      <c r="O17" s="28">
        <v>1734</v>
      </c>
      <c r="P17" s="36">
        <v>0</v>
      </c>
      <c r="Q17" s="36">
        <v>0.1</v>
      </c>
      <c r="R17" s="28">
        <v>1734</v>
      </c>
      <c r="S17" s="16">
        <v>0</v>
      </c>
      <c r="T17" s="16">
        <v>0.1</v>
      </c>
      <c r="U17" s="28">
        <v>1734</v>
      </c>
      <c r="V17" s="16">
        <v>0</v>
      </c>
      <c r="W17" s="16">
        <v>0.1</v>
      </c>
      <c r="X17" s="28">
        <v>1734</v>
      </c>
      <c r="Y17" s="15">
        <v>0.04</v>
      </c>
      <c r="Z17" s="15">
        <v>0.38</v>
      </c>
      <c r="AA17" s="30">
        <v>1734</v>
      </c>
      <c r="AB17" s="31">
        <v>0.2</v>
      </c>
      <c r="AC17" s="23">
        <v>0.72099999999999997</v>
      </c>
      <c r="AD17" s="32">
        <v>1734</v>
      </c>
      <c r="AE17" s="29">
        <v>0</v>
      </c>
      <c r="AF17" s="29">
        <v>0.2</v>
      </c>
      <c r="AG17" s="28">
        <v>1734</v>
      </c>
      <c r="AH17" s="29">
        <v>0</v>
      </c>
      <c r="AI17" s="29">
        <v>0.3</v>
      </c>
      <c r="AJ17" s="28">
        <v>1734</v>
      </c>
      <c r="AK17" s="29">
        <v>0</v>
      </c>
      <c r="AL17" s="33">
        <v>0.2</v>
      </c>
      <c r="AM17" s="4">
        <f t="shared" ref="AM17:AM26" si="4">E17+H17+K17+N17+Q17+T17+W17+Z17+AC17+AF17+AI17+AL17</f>
        <v>2.5010000000000003</v>
      </c>
      <c r="AN17" s="7">
        <v>6.21</v>
      </c>
      <c r="AO17" s="35">
        <f t="shared" si="2"/>
        <v>8.7110000000000003</v>
      </c>
      <c r="AP17" s="5">
        <f t="shared" si="3"/>
        <v>536544</v>
      </c>
      <c r="AQ17" s="8">
        <f t="shared" si="0"/>
        <v>752630.4</v>
      </c>
    </row>
    <row r="18" spans="1:43" ht="18.600000000000001" thickBot="1" x14ac:dyDescent="0.4">
      <c r="A18" s="54"/>
      <c r="B18" s="21">
        <v>15</v>
      </c>
      <c r="C18" s="28">
        <v>1734</v>
      </c>
      <c r="D18" s="29">
        <v>0</v>
      </c>
      <c r="E18" s="29">
        <v>0</v>
      </c>
      <c r="F18" s="28">
        <v>1734</v>
      </c>
      <c r="G18" s="16">
        <v>0</v>
      </c>
      <c r="H18" s="16">
        <v>0.1</v>
      </c>
      <c r="I18" s="28">
        <v>1734</v>
      </c>
      <c r="J18" s="17">
        <v>0</v>
      </c>
      <c r="K18" s="17">
        <v>0.1</v>
      </c>
      <c r="L18" s="28">
        <v>1734</v>
      </c>
      <c r="M18" s="29">
        <v>0</v>
      </c>
      <c r="N18" s="29">
        <v>0.2</v>
      </c>
      <c r="O18" s="28">
        <v>1734</v>
      </c>
      <c r="P18" s="36">
        <v>0</v>
      </c>
      <c r="Q18" s="36">
        <v>0.1</v>
      </c>
      <c r="R18" s="28">
        <v>1734</v>
      </c>
      <c r="S18" s="16">
        <v>0</v>
      </c>
      <c r="T18" s="16">
        <v>0.1</v>
      </c>
      <c r="U18" s="28">
        <v>1734</v>
      </c>
      <c r="V18" s="16">
        <v>0</v>
      </c>
      <c r="W18" s="16">
        <v>0.1</v>
      </c>
      <c r="X18" s="28">
        <v>1734</v>
      </c>
      <c r="Y18" s="15">
        <v>0.04</v>
      </c>
      <c r="Z18" s="15">
        <v>0.38</v>
      </c>
      <c r="AA18" s="30">
        <v>1734</v>
      </c>
      <c r="AB18" s="31">
        <v>0.2</v>
      </c>
      <c r="AC18" s="23">
        <v>0.72</v>
      </c>
      <c r="AD18" s="32">
        <v>1734</v>
      </c>
      <c r="AE18" s="29">
        <v>0</v>
      </c>
      <c r="AF18" s="29">
        <v>0.2</v>
      </c>
      <c r="AG18" s="28">
        <v>1734</v>
      </c>
      <c r="AH18" s="29">
        <v>0</v>
      </c>
      <c r="AI18" s="29">
        <v>0.3</v>
      </c>
      <c r="AJ18" s="28">
        <v>1734</v>
      </c>
      <c r="AK18" s="29">
        <v>0</v>
      </c>
      <c r="AL18" s="33">
        <v>0.2</v>
      </c>
      <c r="AM18" s="4">
        <f t="shared" si="4"/>
        <v>2.5</v>
      </c>
      <c r="AN18" s="7">
        <v>5.69</v>
      </c>
      <c r="AO18" s="35">
        <f t="shared" si="2"/>
        <v>8.1900000000000013</v>
      </c>
      <c r="AP18" s="5">
        <f t="shared" si="3"/>
        <v>491616.00000000006</v>
      </c>
      <c r="AQ18" s="8">
        <f t="shared" si="0"/>
        <v>707616</v>
      </c>
    </row>
    <row r="19" spans="1:43" s="19" customFormat="1" ht="18.600000000000001" thickBot="1" x14ac:dyDescent="0.4">
      <c r="A19" s="54"/>
      <c r="B19" s="21">
        <v>16</v>
      </c>
      <c r="C19" s="28">
        <v>1734</v>
      </c>
      <c r="D19" s="29">
        <v>0</v>
      </c>
      <c r="E19" s="29">
        <v>0</v>
      </c>
      <c r="F19" s="28">
        <v>1734</v>
      </c>
      <c r="G19" s="16">
        <v>0</v>
      </c>
      <c r="H19" s="16">
        <v>0.1</v>
      </c>
      <c r="I19" s="28">
        <v>1734</v>
      </c>
      <c r="J19" s="17">
        <v>0</v>
      </c>
      <c r="K19" s="17">
        <v>0.1</v>
      </c>
      <c r="L19" s="28">
        <v>1734</v>
      </c>
      <c r="M19" s="29">
        <v>0</v>
      </c>
      <c r="N19" s="29">
        <v>0.2</v>
      </c>
      <c r="O19" s="28">
        <v>1734</v>
      </c>
      <c r="P19" s="36">
        <v>0</v>
      </c>
      <c r="Q19" s="36">
        <v>0.1</v>
      </c>
      <c r="R19" s="28">
        <v>1734</v>
      </c>
      <c r="S19" s="16">
        <v>0</v>
      </c>
      <c r="T19" s="16">
        <v>0.1</v>
      </c>
      <c r="U19" s="28">
        <v>1734</v>
      </c>
      <c r="V19" s="16">
        <v>0</v>
      </c>
      <c r="W19" s="16">
        <v>0.1</v>
      </c>
      <c r="X19" s="28">
        <v>1734</v>
      </c>
      <c r="Y19" s="15">
        <v>0.04</v>
      </c>
      <c r="Z19" s="15">
        <v>0.38</v>
      </c>
      <c r="AA19" s="30">
        <v>1734</v>
      </c>
      <c r="AB19" s="31">
        <v>0.2</v>
      </c>
      <c r="AC19" s="23">
        <v>0.71799999999999997</v>
      </c>
      <c r="AD19" s="32">
        <v>1734</v>
      </c>
      <c r="AE19" s="29">
        <v>0</v>
      </c>
      <c r="AF19" s="29">
        <v>0.2</v>
      </c>
      <c r="AG19" s="28">
        <v>1734</v>
      </c>
      <c r="AH19" s="29">
        <v>0</v>
      </c>
      <c r="AI19" s="29">
        <v>0.3</v>
      </c>
      <c r="AJ19" s="28">
        <v>1734</v>
      </c>
      <c r="AK19" s="29">
        <v>0</v>
      </c>
      <c r="AL19" s="33">
        <v>0.2</v>
      </c>
      <c r="AM19" s="18">
        <f t="shared" si="4"/>
        <v>2.4980000000000002</v>
      </c>
      <c r="AN19" s="7">
        <v>6.09</v>
      </c>
      <c r="AO19" s="35">
        <f t="shared" si="2"/>
        <v>8.588000000000001</v>
      </c>
      <c r="AP19" s="5">
        <f t="shared" si="3"/>
        <v>526176</v>
      </c>
      <c r="AQ19" s="8">
        <f t="shared" si="0"/>
        <v>742003.19999999995</v>
      </c>
    </row>
    <row r="20" spans="1:43" s="19" customFormat="1" ht="18.600000000000001" thickBot="1" x14ac:dyDescent="0.4">
      <c r="A20" s="54"/>
      <c r="B20" s="21">
        <v>17</v>
      </c>
      <c r="C20" s="28">
        <v>1734</v>
      </c>
      <c r="D20" s="29">
        <v>0</v>
      </c>
      <c r="E20" s="29">
        <v>0</v>
      </c>
      <c r="F20" s="28">
        <v>1734</v>
      </c>
      <c r="G20" s="16">
        <v>0</v>
      </c>
      <c r="H20" s="16">
        <v>0.1</v>
      </c>
      <c r="I20" s="28">
        <v>1734</v>
      </c>
      <c r="J20" s="17">
        <v>0</v>
      </c>
      <c r="K20" s="17">
        <v>0.1</v>
      </c>
      <c r="L20" s="28">
        <v>1734</v>
      </c>
      <c r="M20" s="29">
        <v>0</v>
      </c>
      <c r="N20" s="29">
        <v>0.2</v>
      </c>
      <c r="O20" s="28">
        <v>1734</v>
      </c>
      <c r="P20" s="36">
        <v>0</v>
      </c>
      <c r="Q20" s="36">
        <v>0.1</v>
      </c>
      <c r="R20" s="28">
        <v>1734</v>
      </c>
      <c r="S20" s="16">
        <v>0</v>
      </c>
      <c r="T20" s="16">
        <v>0.1</v>
      </c>
      <c r="U20" s="28">
        <v>1734</v>
      </c>
      <c r="V20" s="16">
        <v>0</v>
      </c>
      <c r="W20" s="16">
        <v>0.1</v>
      </c>
      <c r="X20" s="28">
        <v>1734</v>
      </c>
      <c r="Y20" s="15">
        <v>0.04</v>
      </c>
      <c r="Z20" s="15">
        <v>0.38</v>
      </c>
      <c r="AA20" s="30">
        <v>1734</v>
      </c>
      <c r="AB20" s="31">
        <v>0.2</v>
      </c>
      <c r="AC20" s="23">
        <v>0.72</v>
      </c>
      <c r="AD20" s="32">
        <v>1734</v>
      </c>
      <c r="AE20" s="29">
        <v>0</v>
      </c>
      <c r="AF20" s="29">
        <v>0.2</v>
      </c>
      <c r="AG20" s="28">
        <v>1734</v>
      </c>
      <c r="AH20" s="29">
        <v>0</v>
      </c>
      <c r="AI20" s="29">
        <v>0.3</v>
      </c>
      <c r="AJ20" s="28">
        <v>1734</v>
      </c>
      <c r="AK20" s="29">
        <v>0</v>
      </c>
      <c r="AL20" s="33">
        <v>0.2</v>
      </c>
      <c r="AM20" s="18">
        <f t="shared" si="4"/>
        <v>2.5</v>
      </c>
      <c r="AN20" s="7">
        <v>6.02</v>
      </c>
      <c r="AO20" s="35">
        <f t="shared" si="2"/>
        <v>8.52</v>
      </c>
      <c r="AP20" s="5">
        <f t="shared" si="3"/>
        <v>520127.99999999994</v>
      </c>
      <c r="AQ20" s="8">
        <f t="shared" si="0"/>
        <v>736128</v>
      </c>
    </row>
    <row r="21" spans="1:43" s="19" customFormat="1" ht="18.600000000000001" thickBot="1" x14ac:dyDescent="0.4">
      <c r="A21" s="54"/>
      <c r="B21" s="21">
        <v>18</v>
      </c>
      <c r="C21" s="28">
        <v>1734</v>
      </c>
      <c r="D21" s="29">
        <v>0</v>
      </c>
      <c r="E21" s="29">
        <v>0</v>
      </c>
      <c r="F21" s="28">
        <v>1734</v>
      </c>
      <c r="G21" s="16">
        <v>0</v>
      </c>
      <c r="H21" s="16">
        <v>0.1</v>
      </c>
      <c r="I21" s="28">
        <v>1734</v>
      </c>
      <c r="J21" s="17">
        <v>0</v>
      </c>
      <c r="K21" s="17">
        <v>0.1</v>
      </c>
      <c r="L21" s="28">
        <v>1734</v>
      </c>
      <c r="M21" s="29">
        <v>0</v>
      </c>
      <c r="N21" s="29">
        <v>0.2</v>
      </c>
      <c r="O21" s="28">
        <v>1734</v>
      </c>
      <c r="P21" s="36">
        <v>0</v>
      </c>
      <c r="Q21" s="36">
        <v>0.1</v>
      </c>
      <c r="R21" s="28">
        <v>1734</v>
      </c>
      <c r="S21" s="16">
        <v>0</v>
      </c>
      <c r="T21" s="16">
        <v>0.1</v>
      </c>
      <c r="U21" s="28">
        <v>1734</v>
      </c>
      <c r="V21" s="16">
        <v>0</v>
      </c>
      <c r="W21" s="16">
        <v>0.1</v>
      </c>
      <c r="X21" s="28">
        <v>1734</v>
      </c>
      <c r="Y21" s="15">
        <v>0.04</v>
      </c>
      <c r="Z21" s="15">
        <v>0.38</v>
      </c>
      <c r="AA21" s="30">
        <v>1734</v>
      </c>
      <c r="AB21" s="31">
        <v>0.2</v>
      </c>
      <c r="AC21" s="23">
        <v>0.71799999999999997</v>
      </c>
      <c r="AD21" s="32">
        <v>1734</v>
      </c>
      <c r="AE21" s="29">
        <v>0</v>
      </c>
      <c r="AF21" s="29">
        <v>0.2</v>
      </c>
      <c r="AG21" s="28">
        <v>1734</v>
      </c>
      <c r="AH21" s="29">
        <v>0</v>
      </c>
      <c r="AI21" s="29">
        <v>0.3</v>
      </c>
      <c r="AJ21" s="28">
        <v>1734</v>
      </c>
      <c r="AK21" s="29">
        <v>0</v>
      </c>
      <c r="AL21" s="33">
        <v>0.2</v>
      </c>
      <c r="AM21" s="18">
        <f t="shared" si="4"/>
        <v>2.4980000000000002</v>
      </c>
      <c r="AN21" s="7">
        <v>6.34</v>
      </c>
      <c r="AO21" s="35">
        <f t="shared" si="2"/>
        <v>8.838000000000001</v>
      </c>
      <c r="AP21" s="5">
        <f t="shared" si="3"/>
        <v>547776</v>
      </c>
      <c r="AQ21" s="8">
        <f t="shared" si="0"/>
        <v>763603.2</v>
      </c>
    </row>
    <row r="22" spans="1:43" s="19" customFormat="1" ht="18.600000000000001" thickBot="1" x14ac:dyDescent="0.4">
      <c r="A22" s="54"/>
      <c r="B22" s="21">
        <v>19</v>
      </c>
      <c r="C22" s="28">
        <v>1734</v>
      </c>
      <c r="D22" s="29">
        <v>0</v>
      </c>
      <c r="E22" s="29">
        <v>0</v>
      </c>
      <c r="F22" s="28">
        <v>1734</v>
      </c>
      <c r="G22" s="16">
        <v>0</v>
      </c>
      <c r="H22" s="16">
        <v>0.1</v>
      </c>
      <c r="I22" s="28">
        <v>1734</v>
      </c>
      <c r="J22" s="17">
        <v>0</v>
      </c>
      <c r="K22" s="17">
        <v>0.1</v>
      </c>
      <c r="L22" s="28">
        <v>1734</v>
      </c>
      <c r="M22" s="29">
        <v>0</v>
      </c>
      <c r="N22" s="29">
        <v>0.2</v>
      </c>
      <c r="O22" s="28">
        <v>1734</v>
      </c>
      <c r="P22" s="36">
        <v>0</v>
      </c>
      <c r="Q22" s="36">
        <v>0.1</v>
      </c>
      <c r="R22" s="28">
        <v>1734</v>
      </c>
      <c r="S22" s="16">
        <v>0</v>
      </c>
      <c r="T22" s="16">
        <v>0.1</v>
      </c>
      <c r="U22" s="28">
        <v>1734</v>
      </c>
      <c r="V22" s="16">
        <v>0</v>
      </c>
      <c r="W22" s="16">
        <v>0.1</v>
      </c>
      <c r="X22" s="28">
        <v>1734</v>
      </c>
      <c r="Y22" s="15">
        <v>0.04</v>
      </c>
      <c r="Z22" s="15">
        <v>0.38</v>
      </c>
      <c r="AA22" s="30">
        <v>1734</v>
      </c>
      <c r="AB22" s="31">
        <v>0.2</v>
      </c>
      <c r="AC22" s="23">
        <v>0.71899999999999997</v>
      </c>
      <c r="AD22" s="32">
        <v>1734</v>
      </c>
      <c r="AE22" s="29">
        <v>0</v>
      </c>
      <c r="AF22" s="29">
        <v>0.2</v>
      </c>
      <c r="AG22" s="28">
        <v>1734</v>
      </c>
      <c r="AH22" s="29">
        <v>0</v>
      </c>
      <c r="AI22" s="29">
        <v>0.3</v>
      </c>
      <c r="AJ22" s="28">
        <v>1734</v>
      </c>
      <c r="AK22" s="29">
        <v>0</v>
      </c>
      <c r="AL22" s="33">
        <v>0.2</v>
      </c>
      <c r="AM22" s="18">
        <f t="shared" si="4"/>
        <v>2.4990000000000001</v>
      </c>
      <c r="AN22" s="7">
        <v>6.48</v>
      </c>
      <c r="AO22" s="35">
        <f t="shared" si="2"/>
        <v>8.979000000000001</v>
      </c>
      <c r="AP22" s="5">
        <f t="shared" si="3"/>
        <v>559872</v>
      </c>
      <c r="AQ22" s="8">
        <f t="shared" si="0"/>
        <v>775785.6</v>
      </c>
    </row>
    <row r="23" spans="1:43" s="19" customFormat="1" ht="18.600000000000001" thickBot="1" x14ac:dyDescent="0.4">
      <c r="A23" s="54"/>
      <c r="B23" s="21">
        <v>20</v>
      </c>
      <c r="C23" s="28">
        <v>1734</v>
      </c>
      <c r="D23" s="29">
        <v>0</v>
      </c>
      <c r="E23" s="29">
        <v>0</v>
      </c>
      <c r="F23" s="28">
        <v>1734</v>
      </c>
      <c r="G23" s="16">
        <v>0</v>
      </c>
      <c r="H23" s="16">
        <v>0.1</v>
      </c>
      <c r="I23" s="28">
        <v>1734</v>
      </c>
      <c r="J23" s="17">
        <v>0</v>
      </c>
      <c r="K23" s="17">
        <v>0.1</v>
      </c>
      <c r="L23" s="28">
        <v>1734</v>
      </c>
      <c r="M23" s="29">
        <v>0</v>
      </c>
      <c r="N23" s="29">
        <v>0.2</v>
      </c>
      <c r="O23" s="28">
        <v>1734</v>
      </c>
      <c r="P23" s="36">
        <v>0</v>
      </c>
      <c r="Q23" s="36">
        <v>0.1</v>
      </c>
      <c r="R23" s="28">
        <v>1734</v>
      </c>
      <c r="S23" s="16">
        <v>0</v>
      </c>
      <c r="T23" s="16">
        <v>0.1</v>
      </c>
      <c r="U23" s="28">
        <v>1734</v>
      </c>
      <c r="V23" s="16">
        <v>0</v>
      </c>
      <c r="W23" s="16">
        <v>0.1</v>
      </c>
      <c r="X23" s="28">
        <v>1734</v>
      </c>
      <c r="Y23" s="15">
        <v>0.04</v>
      </c>
      <c r="Z23" s="15">
        <v>0.38</v>
      </c>
      <c r="AA23" s="30">
        <v>1734</v>
      </c>
      <c r="AB23" s="31">
        <v>0.2</v>
      </c>
      <c r="AC23" s="23">
        <v>0.69499999999999995</v>
      </c>
      <c r="AD23" s="32">
        <v>1734</v>
      </c>
      <c r="AE23" s="29">
        <v>0</v>
      </c>
      <c r="AF23" s="29">
        <v>0.2</v>
      </c>
      <c r="AG23" s="28">
        <v>1734</v>
      </c>
      <c r="AH23" s="29">
        <v>0</v>
      </c>
      <c r="AI23" s="29">
        <v>0.3</v>
      </c>
      <c r="AJ23" s="28">
        <v>1734</v>
      </c>
      <c r="AK23" s="29">
        <v>0</v>
      </c>
      <c r="AL23" s="33">
        <v>0.2</v>
      </c>
      <c r="AM23" s="18">
        <f t="shared" si="4"/>
        <v>2.4750000000000001</v>
      </c>
      <c r="AN23" s="7">
        <v>6.64</v>
      </c>
      <c r="AO23" s="35">
        <f t="shared" si="2"/>
        <v>9.1150000000000002</v>
      </c>
      <c r="AP23" s="5">
        <f t="shared" si="3"/>
        <v>573696</v>
      </c>
      <c r="AQ23" s="8">
        <f t="shared" si="0"/>
        <v>787536</v>
      </c>
    </row>
    <row r="24" spans="1:43" ht="18.600000000000001" thickBot="1" x14ac:dyDescent="0.4">
      <c r="A24" s="54"/>
      <c r="B24" s="21">
        <v>21</v>
      </c>
      <c r="C24" s="28">
        <v>1734</v>
      </c>
      <c r="D24" s="29">
        <v>0</v>
      </c>
      <c r="E24" s="29">
        <v>0</v>
      </c>
      <c r="F24" s="28">
        <v>1734</v>
      </c>
      <c r="G24" s="16">
        <v>0</v>
      </c>
      <c r="H24" s="16">
        <v>0.1</v>
      </c>
      <c r="I24" s="28">
        <v>1734</v>
      </c>
      <c r="J24" s="17">
        <v>0</v>
      </c>
      <c r="K24" s="17">
        <v>0.1</v>
      </c>
      <c r="L24" s="28">
        <v>1734</v>
      </c>
      <c r="M24" s="29">
        <v>0</v>
      </c>
      <c r="N24" s="29">
        <v>0.2</v>
      </c>
      <c r="O24" s="28">
        <v>1734</v>
      </c>
      <c r="P24" s="36">
        <v>0</v>
      </c>
      <c r="Q24" s="36">
        <v>0.1</v>
      </c>
      <c r="R24" s="28">
        <v>1734</v>
      </c>
      <c r="S24" s="16">
        <v>0</v>
      </c>
      <c r="T24" s="16">
        <v>0.1</v>
      </c>
      <c r="U24" s="28">
        <v>1734</v>
      </c>
      <c r="V24" s="16">
        <v>0</v>
      </c>
      <c r="W24" s="16">
        <v>0.1</v>
      </c>
      <c r="X24" s="28">
        <v>1734</v>
      </c>
      <c r="Y24" s="15">
        <v>0.04</v>
      </c>
      <c r="Z24" s="15">
        <v>0.38</v>
      </c>
      <c r="AA24" s="30">
        <v>1734</v>
      </c>
      <c r="AB24" s="31">
        <v>0.2</v>
      </c>
      <c r="AC24" s="23">
        <v>0.72</v>
      </c>
      <c r="AD24" s="32">
        <v>1734</v>
      </c>
      <c r="AE24" s="29">
        <v>0</v>
      </c>
      <c r="AF24" s="29">
        <v>0.2</v>
      </c>
      <c r="AG24" s="28">
        <v>1734</v>
      </c>
      <c r="AH24" s="29">
        <v>0</v>
      </c>
      <c r="AI24" s="29">
        <v>0.3</v>
      </c>
      <c r="AJ24" s="28">
        <v>1734</v>
      </c>
      <c r="AK24" s="29">
        <v>0</v>
      </c>
      <c r="AL24" s="33">
        <v>0.2</v>
      </c>
      <c r="AM24" s="4">
        <f t="shared" si="4"/>
        <v>2.5</v>
      </c>
      <c r="AN24" s="7">
        <v>6.53</v>
      </c>
      <c r="AO24" s="35">
        <f t="shared" si="2"/>
        <v>9.0300000000000011</v>
      </c>
      <c r="AP24" s="5">
        <f t="shared" si="3"/>
        <v>564192</v>
      </c>
      <c r="AQ24" s="8">
        <f t="shared" si="0"/>
        <v>780192</v>
      </c>
    </row>
    <row r="25" spans="1:43" ht="18.600000000000001" thickBot="1" x14ac:dyDescent="0.4">
      <c r="A25" s="54"/>
      <c r="B25" s="21">
        <v>22</v>
      </c>
      <c r="C25" s="28">
        <v>1734</v>
      </c>
      <c r="D25" s="29">
        <v>0</v>
      </c>
      <c r="E25" s="29">
        <v>0</v>
      </c>
      <c r="F25" s="28">
        <v>1734</v>
      </c>
      <c r="G25" s="16">
        <v>0</v>
      </c>
      <c r="H25" s="16">
        <v>0.1</v>
      </c>
      <c r="I25" s="28">
        <v>1734</v>
      </c>
      <c r="J25" s="17">
        <v>0</v>
      </c>
      <c r="K25" s="17">
        <v>0.1</v>
      </c>
      <c r="L25" s="28">
        <v>1734</v>
      </c>
      <c r="M25" s="29">
        <v>0</v>
      </c>
      <c r="N25" s="29">
        <v>0.2</v>
      </c>
      <c r="O25" s="28">
        <v>1734</v>
      </c>
      <c r="P25" s="36">
        <v>0</v>
      </c>
      <c r="Q25" s="36">
        <v>0.1</v>
      </c>
      <c r="R25" s="28">
        <v>1734</v>
      </c>
      <c r="S25" s="16">
        <v>0</v>
      </c>
      <c r="T25" s="16">
        <v>0.1</v>
      </c>
      <c r="U25" s="28">
        <v>1734</v>
      </c>
      <c r="V25" s="16">
        <v>0</v>
      </c>
      <c r="W25" s="16">
        <v>0.1</v>
      </c>
      <c r="X25" s="28">
        <v>1734</v>
      </c>
      <c r="Y25" s="15">
        <v>0.04</v>
      </c>
      <c r="Z25" s="15">
        <v>0.38</v>
      </c>
      <c r="AA25" s="30">
        <v>1734</v>
      </c>
      <c r="AB25" s="31">
        <v>0.2</v>
      </c>
      <c r="AC25" s="23">
        <v>0.72099999999999997</v>
      </c>
      <c r="AD25" s="32">
        <v>1734</v>
      </c>
      <c r="AE25" s="29">
        <v>0</v>
      </c>
      <c r="AF25" s="29">
        <v>0.2</v>
      </c>
      <c r="AG25" s="28">
        <v>1734</v>
      </c>
      <c r="AH25" s="29">
        <v>0</v>
      </c>
      <c r="AI25" s="29">
        <v>0.3</v>
      </c>
      <c r="AJ25" s="28">
        <v>1734</v>
      </c>
      <c r="AK25" s="29">
        <v>0</v>
      </c>
      <c r="AL25" s="33">
        <v>0.2</v>
      </c>
      <c r="AM25" s="4">
        <f>E25+H25+K25+N25+Q25+T25+W25+Z25+AC25+AF25+AI25+AL25</f>
        <v>2.5010000000000003</v>
      </c>
      <c r="AN25" s="7">
        <v>6.43</v>
      </c>
      <c r="AO25" s="35">
        <f t="shared" si="2"/>
        <v>8.9310000000000009</v>
      </c>
      <c r="AP25" s="5">
        <f t="shared" si="3"/>
        <v>555552</v>
      </c>
      <c r="AQ25" s="8">
        <f t="shared" si="0"/>
        <v>771638.4</v>
      </c>
    </row>
    <row r="26" spans="1:43" s="19" customFormat="1" ht="18.600000000000001" thickBot="1" x14ac:dyDescent="0.4">
      <c r="A26" s="54"/>
      <c r="B26" s="21">
        <v>23</v>
      </c>
      <c r="C26" s="28">
        <v>1734</v>
      </c>
      <c r="D26" s="29">
        <v>0</v>
      </c>
      <c r="E26" s="29">
        <v>0</v>
      </c>
      <c r="F26" s="28">
        <v>1734</v>
      </c>
      <c r="G26" s="16">
        <v>0</v>
      </c>
      <c r="H26" s="16">
        <v>0.1</v>
      </c>
      <c r="I26" s="28">
        <v>1734</v>
      </c>
      <c r="J26" s="17">
        <v>0</v>
      </c>
      <c r="K26" s="17">
        <v>0.1</v>
      </c>
      <c r="L26" s="28">
        <v>1734</v>
      </c>
      <c r="M26" s="29">
        <v>0</v>
      </c>
      <c r="N26" s="29">
        <v>0.2</v>
      </c>
      <c r="O26" s="28">
        <v>1734</v>
      </c>
      <c r="P26" s="36">
        <v>0</v>
      </c>
      <c r="Q26" s="36">
        <v>0.1</v>
      </c>
      <c r="R26" s="28">
        <v>1734</v>
      </c>
      <c r="S26" s="16">
        <v>0</v>
      </c>
      <c r="T26" s="16">
        <v>0.1</v>
      </c>
      <c r="U26" s="28">
        <v>1734</v>
      </c>
      <c r="V26" s="16">
        <v>0</v>
      </c>
      <c r="W26" s="16">
        <v>0.1</v>
      </c>
      <c r="X26" s="28">
        <v>1734</v>
      </c>
      <c r="Y26" s="15">
        <v>0.04</v>
      </c>
      <c r="Z26" s="15">
        <v>0.38</v>
      </c>
      <c r="AA26" s="30">
        <v>1734</v>
      </c>
      <c r="AB26" s="31">
        <v>0.2</v>
      </c>
      <c r="AC26" s="23">
        <v>0.72199999999999998</v>
      </c>
      <c r="AD26" s="32">
        <v>1734</v>
      </c>
      <c r="AE26" s="29">
        <v>0</v>
      </c>
      <c r="AF26" s="29">
        <v>0.2</v>
      </c>
      <c r="AG26" s="28">
        <v>1734</v>
      </c>
      <c r="AH26" s="29">
        <v>0</v>
      </c>
      <c r="AI26" s="29">
        <v>0.3</v>
      </c>
      <c r="AJ26" s="28">
        <v>1734</v>
      </c>
      <c r="AK26" s="29">
        <v>0</v>
      </c>
      <c r="AL26" s="33">
        <v>0.2</v>
      </c>
      <c r="AM26" s="18">
        <f t="shared" si="4"/>
        <v>2.5020000000000002</v>
      </c>
      <c r="AN26" s="7">
        <v>6.44</v>
      </c>
      <c r="AO26" s="35">
        <f t="shared" si="2"/>
        <v>8.9420000000000002</v>
      </c>
      <c r="AP26" s="5">
        <f t="shared" si="3"/>
        <v>556416</v>
      </c>
      <c r="AQ26" s="8">
        <f t="shared" si="0"/>
        <v>772588.8</v>
      </c>
    </row>
    <row r="27" spans="1:43" ht="18.600000000000001" thickBot="1" x14ac:dyDescent="0.4">
      <c r="A27" s="54"/>
      <c r="B27" s="21">
        <v>24</v>
      </c>
      <c r="C27" s="28">
        <v>1734</v>
      </c>
      <c r="D27" s="29">
        <v>0</v>
      </c>
      <c r="E27" s="29">
        <v>0</v>
      </c>
      <c r="F27" s="28">
        <v>1734</v>
      </c>
      <c r="G27" s="16">
        <v>0</v>
      </c>
      <c r="H27" s="16">
        <v>0.1</v>
      </c>
      <c r="I27" s="28">
        <v>1734</v>
      </c>
      <c r="J27" s="17">
        <v>0</v>
      </c>
      <c r="K27" s="17">
        <v>0.1</v>
      </c>
      <c r="L27" s="28">
        <v>1734</v>
      </c>
      <c r="M27" s="29">
        <v>0</v>
      </c>
      <c r="N27" s="29">
        <v>0.2</v>
      </c>
      <c r="O27" s="28">
        <v>1734</v>
      </c>
      <c r="P27" s="36">
        <v>0</v>
      </c>
      <c r="Q27" s="36">
        <v>0.1</v>
      </c>
      <c r="R27" s="28">
        <v>1734</v>
      </c>
      <c r="S27" s="16">
        <v>0</v>
      </c>
      <c r="T27" s="16">
        <v>0.1</v>
      </c>
      <c r="U27" s="28">
        <v>1734</v>
      </c>
      <c r="V27" s="16">
        <v>0</v>
      </c>
      <c r="W27" s="16">
        <v>0.1</v>
      </c>
      <c r="X27" s="28">
        <v>1734</v>
      </c>
      <c r="Y27" s="15">
        <v>0.04</v>
      </c>
      <c r="Z27" s="15">
        <v>0.38</v>
      </c>
      <c r="AA27" s="30">
        <v>1734</v>
      </c>
      <c r="AB27" s="31">
        <v>0.2</v>
      </c>
      <c r="AC27" s="23">
        <v>0.71899999999999997</v>
      </c>
      <c r="AD27" s="32">
        <v>1</v>
      </c>
      <c r="AE27" s="29">
        <v>0</v>
      </c>
      <c r="AF27" s="29">
        <v>0.2</v>
      </c>
      <c r="AG27" s="28">
        <v>1734</v>
      </c>
      <c r="AH27" s="29">
        <v>0</v>
      </c>
      <c r="AI27" s="29">
        <v>0.3</v>
      </c>
      <c r="AJ27" s="28">
        <v>1734</v>
      </c>
      <c r="AK27" s="29">
        <v>0</v>
      </c>
      <c r="AL27" s="33">
        <v>0.2</v>
      </c>
      <c r="AM27" s="4">
        <f t="shared" ref="AM27:AM32" si="5">AL27+AI27+AF27+AC27+Z27+W27+T27+Q27+N27+K27+H27+E27</f>
        <v>2.4990000000000006</v>
      </c>
      <c r="AN27" s="7">
        <v>6.49</v>
      </c>
      <c r="AO27" s="35">
        <f t="shared" si="2"/>
        <v>8.9890000000000008</v>
      </c>
      <c r="AP27" s="5">
        <f t="shared" si="3"/>
        <v>560736</v>
      </c>
      <c r="AQ27" s="8">
        <f t="shared" si="0"/>
        <v>776649.60000000009</v>
      </c>
    </row>
    <row r="28" spans="1:43" ht="18.600000000000001" thickBot="1" x14ac:dyDescent="0.4">
      <c r="A28" s="54"/>
      <c r="B28" s="21">
        <v>25</v>
      </c>
      <c r="C28" s="28">
        <v>1734</v>
      </c>
      <c r="D28" s="29">
        <v>0</v>
      </c>
      <c r="E28" s="29">
        <v>0</v>
      </c>
      <c r="F28" s="28">
        <v>1734</v>
      </c>
      <c r="G28" s="16">
        <v>0</v>
      </c>
      <c r="H28" s="16">
        <v>0.1</v>
      </c>
      <c r="I28" s="28">
        <v>1734</v>
      </c>
      <c r="J28" s="17">
        <v>0</v>
      </c>
      <c r="K28" s="17">
        <v>0.1</v>
      </c>
      <c r="L28" s="28">
        <v>1734</v>
      </c>
      <c r="M28" s="29">
        <v>0</v>
      </c>
      <c r="N28" s="29">
        <v>0.2</v>
      </c>
      <c r="O28" s="28">
        <v>1734</v>
      </c>
      <c r="P28" s="36">
        <v>0</v>
      </c>
      <c r="Q28" s="36">
        <v>0.1</v>
      </c>
      <c r="R28" s="28">
        <v>1734</v>
      </c>
      <c r="S28" s="16">
        <v>0</v>
      </c>
      <c r="T28" s="16">
        <v>0.1</v>
      </c>
      <c r="U28" s="28">
        <v>1734</v>
      </c>
      <c r="V28" s="16">
        <v>0</v>
      </c>
      <c r="W28" s="16">
        <v>0.1</v>
      </c>
      <c r="X28" s="28">
        <v>1734</v>
      </c>
      <c r="Y28" s="15">
        <v>0.04</v>
      </c>
      <c r="Z28" s="15">
        <v>0.38</v>
      </c>
      <c r="AA28" s="30">
        <v>1734</v>
      </c>
      <c r="AB28" s="31">
        <v>0.2</v>
      </c>
      <c r="AC28" s="23">
        <v>0.72</v>
      </c>
      <c r="AD28" s="32">
        <v>1734</v>
      </c>
      <c r="AE28" s="29">
        <v>0</v>
      </c>
      <c r="AF28" s="29">
        <v>0.2</v>
      </c>
      <c r="AG28" s="28">
        <v>1734</v>
      </c>
      <c r="AH28" s="29">
        <v>0</v>
      </c>
      <c r="AI28" s="29">
        <v>0.3</v>
      </c>
      <c r="AJ28" s="28">
        <v>1734</v>
      </c>
      <c r="AK28" s="29">
        <v>0</v>
      </c>
      <c r="AL28" s="33">
        <v>0.2</v>
      </c>
      <c r="AM28" s="4">
        <f t="shared" si="5"/>
        <v>2.5000000000000004</v>
      </c>
      <c r="AN28" s="7">
        <v>6.55</v>
      </c>
      <c r="AO28" s="35">
        <f t="shared" si="2"/>
        <v>9.0500000000000007</v>
      </c>
      <c r="AP28" s="5">
        <f t="shared" si="3"/>
        <v>565920</v>
      </c>
      <c r="AQ28" s="8">
        <f t="shared" si="0"/>
        <v>781920</v>
      </c>
    </row>
    <row r="29" spans="1:43" ht="18.600000000000001" thickBot="1" x14ac:dyDescent="0.4">
      <c r="A29" s="54"/>
      <c r="B29" s="21">
        <v>26</v>
      </c>
      <c r="C29" s="28">
        <v>1734</v>
      </c>
      <c r="D29" s="29">
        <v>0</v>
      </c>
      <c r="E29" s="29">
        <v>0</v>
      </c>
      <c r="F29" s="28">
        <v>1734</v>
      </c>
      <c r="G29" s="16">
        <v>0</v>
      </c>
      <c r="H29" s="16">
        <v>0.1</v>
      </c>
      <c r="I29" s="28">
        <v>1734</v>
      </c>
      <c r="J29" s="17">
        <v>0</v>
      </c>
      <c r="K29" s="17">
        <v>0.1</v>
      </c>
      <c r="L29" s="28">
        <v>1734</v>
      </c>
      <c r="M29" s="29">
        <v>0</v>
      </c>
      <c r="N29" s="29">
        <v>0.2</v>
      </c>
      <c r="O29" s="28">
        <v>1734</v>
      </c>
      <c r="P29" s="36">
        <v>0</v>
      </c>
      <c r="Q29" s="36">
        <v>0.1</v>
      </c>
      <c r="R29" s="28">
        <v>1734</v>
      </c>
      <c r="S29" s="16">
        <v>0</v>
      </c>
      <c r="T29" s="16">
        <v>0.1</v>
      </c>
      <c r="U29" s="28">
        <v>1734</v>
      </c>
      <c r="V29" s="16">
        <v>0</v>
      </c>
      <c r="W29" s="16">
        <v>0.1</v>
      </c>
      <c r="X29" s="28">
        <v>1734</v>
      </c>
      <c r="Y29" s="15">
        <v>0.04</v>
      </c>
      <c r="Z29" s="15">
        <v>0.38</v>
      </c>
      <c r="AA29" s="30">
        <v>1734</v>
      </c>
      <c r="AB29" s="31">
        <v>0.2</v>
      </c>
      <c r="AC29" s="23">
        <v>0.71799999999999997</v>
      </c>
      <c r="AD29" s="32">
        <v>1734</v>
      </c>
      <c r="AE29" s="29">
        <v>0</v>
      </c>
      <c r="AF29" s="29">
        <v>0.2</v>
      </c>
      <c r="AG29" s="28">
        <v>1734</v>
      </c>
      <c r="AH29" s="29">
        <v>0</v>
      </c>
      <c r="AI29" s="29">
        <v>0.3</v>
      </c>
      <c r="AJ29" s="28">
        <v>1734</v>
      </c>
      <c r="AK29" s="29">
        <v>0</v>
      </c>
      <c r="AL29" s="33">
        <v>0.2</v>
      </c>
      <c r="AM29" s="4">
        <f t="shared" si="5"/>
        <v>2.4980000000000007</v>
      </c>
      <c r="AN29" s="7">
        <v>6.22</v>
      </c>
      <c r="AO29" s="35">
        <f t="shared" si="2"/>
        <v>8.718</v>
      </c>
      <c r="AP29" s="5">
        <f t="shared" si="3"/>
        <v>537408</v>
      </c>
      <c r="AQ29" s="8">
        <f t="shared" si="0"/>
        <v>753235.20000000007</v>
      </c>
    </row>
    <row r="30" spans="1:43" ht="18.600000000000001" thickBot="1" x14ac:dyDescent="0.4">
      <c r="A30" s="54"/>
      <c r="B30" s="21">
        <v>27</v>
      </c>
      <c r="C30" s="28">
        <v>1734</v>
      </c>
      <c r="D30" s="29">
        <v>0</v>
      </c>
      <c r="E30" s="29">
        <v>0</v>
      </c>
      <c r="F30" s="28">
        <v>1734</v>
      </c>
      <c r="G30" s="16">
        <v>0</v>
      </c>
      <c r="H30" s="16">
        <v>0.1</v>
      </c>
      <c r="I30" s="28">
        <v>1734</v>
      </c>
      <c r="J30" s="17">
        <v>0</v>
      </c>
      <c r="K30" s="17">
        <v>0.1</v>
      </c>
      <c r="L30" s="28">
        <v>1734</v>
      </c>
      <c r="M30" s="29">
        <v>0</v>
      </c>
      <c r="N30" s="29">
        <v>0.2</v>
      </c>
      <c r="O30" s="28">
        <v>1734</v>
      </c>
      <c r="P30" s="36">
        <v>0</v>
      </c>
      <c r="Q30" s="36">
        <v>0.1</v>
      </c>
      <c r="R30" s="28">
        <v>1734</v>
      </c>
      <c r="S30" s="16">
        <v>0</v>
      </c>
      <c r="T30" s="16">
        <v>0.1</v>
      </c>
      <c r="U30" s="28">
        <v>1734</v>
      </c>
      <c r="V30" s="16">
        <v>0</v>
      </c>
      <c r="W30" s="16">
        <v>0.1</v>
      </c>
      <c r="X30" s="28">
        <v>1734</v>
      </c>
      <c r="Y30" s="15">
        <v>0.04</v>
      </c>
      <c r="Z30" s="15">
        <v>0.38</v>
      </c>
      <c r="AA30" s="30">
        <v>1734</v>
      </c>
      <c r="AB30" s="31">
        <v>0.2</v>
      </c>
      <c r="AC30" s="23">
        <v>0.71799999999999997</v>
      </c>
      <c r="AD30" s="32">
        <v>1734</v>
      </c>
      <c r="AE30" s="29">
        <v>0</v>
      </c>
      <c r="AF30" s="29">
        <v>0.2</v>
      </c>
      <c r="AG30" s="28">
        <v>1734</v>
      </c>
      <c r="AH30" s="29">
        <v>0</v>
      </c>
      <c r="AI30" s="29">
        <v>0.3</v>
      </c>
      <c r="AJ30" s="28">
        <v>1734</v>
      </c>
      <c r="AK30" s="29">
        <v>0</v>
      </c>
      <c r="AL30" s="33">
        <v>0.2</v>
      </c>
      <c r="AM30" s="4">
        <f t="shared" si="5"/>
        <v>2.4980000000000007</v>
      </c>
      <c r="AN30" s="7">
        <v>6.6</v>
      </c>
      <c r="AO30" s="35">
        <f t="shared" si="2"/>
        <v>9.0980000000000008</v>
      </c>
      <c r="AP30" s="5">
        <f t="shared" si="3"/>
        <v>570240</v>
      </c>
      <c r="AQ30" s="8">
        <f t="shared" si="0"/>
        <v>786067.20000000007</v>
      </c>
    </row>
    <row r="31" spans="1:43" ht="18.600000000000001" thickBot="1" x14ac:dyDescent="0.4">
      <c r="A31" s="55"/>
      <c r="B31" s="25">
        <v>28</v>
      </c>
      <c r="C31" s="28">
        <v>1734</v>
      </c>
      <c r="D31" s="29">
        <v>0</v>
      </c>
      <c r="E31" s="29">
        <v>0</v>
      </c>
      <c r="F31" s="28">
        <v>1734</v>
      </c>
      <c r="G31" s="16">
        <v>0</v>
      </c>
      <c r="H31" s="16">
        <v>0.1</v>
      </c>
      <c r="I31" s="28">
        <v>1734</v>
      </c>
      <c r="J31" s="17">
        <v>0</v>
      </c>
      <c r="K31" s="17">
        <v>0.1</v>
      </c>
      <c r="L31" s="28">
        <v>1734</v>
      </c>
      <c r="M31" s="29">
        <v>0</v>
      </c>
      <c r="N31" s="29">
        <v>0.2</v>
      </c>
      <c r="O31" s="28">
        <v>1734</v>
      </c>
      <c r="P31" s="36">
        <v>0</v>
      </c>
      <c r="Q31" s="36">
        <v>0.1</v>
      </c>
      <c r="R31" s="28">
        <v>1734</v>
      </c>
      <c r="S31" s="16">
        <v>0</v>
      </c>
      <c r="T31" s="16">
        <v>0.1</v>
      </c>
      <c r="U31" s="28">
        <v>1734</v>
      </c>
      <c r="V31" s="16">
        <v>0</v>
      </c>
      <c r="W31" s="16">
        <v>0.1</v>
      </c>
      <c r="X31" s="28">
        <v>1734</v>
      </c>
      <c r="Y31" s="15">
        <v>0.04</v>
      </c>
      <c r="Z31" s="15">
        <v>0.38</v>
      </c>
      <c r="AA31" s="30">
        <v>1734</v>
      </c>
      <c r="AB31" s="31">
        <v>0.2</v>
      </c>
      <c r="AC31" s="23">
        <v>0.72</v>
      </c>
      <c r="AD31" s="32">
        <v>1734</v>
      </c>
      <c r="AE31" s="29">
        <v>0</v>
      </c>
      <c r="AF31" s="29">
        <v>0.2</v>
      </c>
      <c r="AG31" s="28">
        <v>1734</v>
      </c>
      <c r="AH31" s="29">
        <v>0</v>
      </c>
      <c r="AI31" s="29">
        <v>0.3</v>
      </c>
      <c r="AJ31" s="28">
        <v>1734</v>
      </c>
      <c r="AK31" s="29">
        <v>0</v>
      </c>
      <c r="AL31" s="33">
        <v>0.2</v>
      </c>
      <c r="AM31" s="4">
        <f t="shared" si="5"/>
        <v>2.5000000000000004</v>
      </c>
      <c r="AN31" s="7">
        <v>6.75</v>
      </c>
      <c r="AO31" s="35">
        <f t="shared" si="2"/>
        <v>9.25</v>
      </c>
      <c r="AP31" s="5">
        <f t="shared" si="3"/>
        <v>583200</v>
      </c>
      <c r="AQ31" s="8">
        <f t="shared" si="0"/>
        <v>799200</v>
      </c>
    </row>
    <row r="32" spans="1:43" ht="18.600000000000001" thickBot="1" x14ac:dyDescent="0.4">
      <c r="A32" s="1"/>
      <c r="B32" s="22">
        <v>29</v>
      </c>
      <c r="C32" s="28">
        <v>1734</v>
      </c>
      <c r="D32" s="29">
        <v>0</v>
      </c>
      <c r="E32" s="29">
        <v>0</v>
      </c>
      <c r="F32" s="28">
        <v>1734</v>
      </c>
      <c r="G32" s="16">
        <v>0</v>
      </c>
      <c r="H32" s="16">
        <v>0.1</v>
      </c>
      <c r="I32" s="28">
        <v>1734</v>
      </c>
      <c r="J32" s="17">
        <v>0</v>
      </c>
      <c r="K32" s="17">
        <v>0.1</v>
      </c>
      <c r="L32" s="28">
        <v>1734</v>
      </c>
      <c r="M32" s="29">
        <v>0</v>
      </c>
      <c r="N32" s="29">
        <v>0.2</v>
      </c>
      <c r="O32" s="28">
        <v>1734</v>
      </c>
      <c r="P32" s="36">
        <v>0</v>
      </c>
      <c r="Q32" s="36">
        <v>0.1</v>
      </c>
      <c r="R32" s="28">
        <v>1734</v>
      </c>
      <c r="S32" s="16">
        <v>0</v>
      </c>
      <c r="T32" s="16">
        <v>0.1</v>
      </c>
      <c r="U32" s="28">
        <v>1734</v>
      </c>
      <c r="V32" s="16">
        <v>0</v>
      </c>
      <c r="W32" s="16">
        <v>0.1</v>
      </c>
      <c r="X32" s="28">
        <v>1734</v>
      </c>
      <c r="Y32" s="15">
        <v>0.04</v>
      </c>
      <c r="Z32" s="15">
        <v>0.38</v>
      </c>
      <c r="AA32" s="30">
        <v>1734</v>
      </c>
      <c r="AB32" s="31">
        <v>0.2</v>
      </c>
      <c r="AC32" s="12">
        <v>0.72099999999999997</v>
      </c>
      <c r="AD32" s="32">
        <v>1734</v>
      </c>
      <c r="AE32" s="29">
        <v>0</v>
      </c>
      <c r="AF32" s="29">
        <v>0.2</v>
      </c>
      <c r="AG32" s="28">
        <v>1734</v>
      </c>
      <c r="AH32" s="29">
        <v>0</v>
      </c>
      <c r="AI32" s="29">
        <v>0.3</v>
      </c>
      <c r="AJ32" s="28">
        <v>1734</v>
      </c>
      <c r="AK32" s="29">
        <v>0</v>
      </c>
      <c r="AL32" s="33">
        <v>0.2</v>
      </c>
      <c r="AM32" s="3">
        <f t="shared" si="5"/>
        <v>2.5010000000000003</v>
      </c>
      <c r="AN32" s="37">
        <v>6.76</v>
      </c>
      <c r="AO32" s="35">
        <f t="shared" si="2"/>
        <v>9.2609999999999992</v>
      </c>
      <c r="AP32" s="5">
        <f t="shared" si="3"/>
        <v>584064</v>
      </c>
      <c r="AQ32" s="38">
        <f>SUM(AQ4:AQ31)</f>
        <v>21255782.399999999</v>
      </c>
    </row>
    <row r="33" spans="1:2" x14ac:dyDescent="0.3">
      <c r="A33" s="9"/>
      <c r="B33" s="11"/>
    </row>
    <row r="34" spans="1:2" x14ac:dyDescent="0.3">
      <c r="A34" s="9"/>
    </row>
  </sheetData>
  <mergeCells count="19">
    <mergeCell ref="L1:N2"/>
    <mergeCell ref="A4:A31"/>
    <mergeCell ref="A1:B2"/>
    <mergeCell ref="C1:E2"/>
    <mergeCell ref="F1:H2"/>
    <mergeCell ref="I1:K2"/>
    <mergeCell ref="AQ1:AQ3"/>
    <mergeCell ref="AO1:AO3"/>
    <mergeCell ref="O1:Q2"/>
    <mergeCell ref="R1:T2"/>
    <mergeCell ref="U1:W2"/>
    <mergeCell ref="X1:Z2"/>
    <mergeCell ref="AA1:AC2"/>
    <mergeCell ref="AD1:AF2"/>
    <mergeCell ref="AM1:AM3"/>
    <mergeCell ref="AP1:AP3"/>
    <mergeCell ref="AN1:AN3"/>
    <mergeCell ref="AG1:AI2"/>
    <mergeCell ref="AJ1:A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2020-04-07T09:26:46Z</dcterms:modified>
</cp:coreProperties>
</file>